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ПИТАНИЕ 2024-2025\МЕНЮ\ТИПОВОЕ МЕНЮ И КАЛЕНДАРЬ ПИТАНИЯ\"/>
    </mc:Choice>
  </mc:AlternateContent>
  <bookViews>
    <workbookView xWindow="0" yWindow="0" windowWidth="16605" windowHeight="8490"/>
  </bookViews>
  <sheets>
    <sheet name="Shee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<sst xmlns="http://schemas.openxmlformats.org/spreadsheetml/2006/main" count="279" uniqueCount="84">
  <si>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</si>
  <si>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</si>
  <si>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</si>
  <si>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</si>
  <si>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</si>
  <si>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</si>
  <si>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</si>
  <si>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</si>
  <si>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</si>
  <si>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</si>
  <si>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</si>
  <si>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</si>
  <si>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</si>
  <si>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</si>
  <si>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</si>
  <si>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</si>
  <si>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</si>
  <si>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</si>
  <si>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</si>
  <si>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</si>
  <si>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</si>
  <si>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</si>
  <si>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</si>
  <si>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</si>
  <si>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</si>
  <si>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СЫРОМ</t>
  </si>
  <si>
    <t>кисломол.</t>
  </si>
  <si>
    <t xml:space="preserve">ЙОГУРТ ФРУГУРТ 115 г. </t>
  </si>
  <si>
    <t>хлеб черн.</t>
  </si>
  <si>
    <t>БАТОН НА ЗДОРОВЬЕ (пшенично-ржаной обогащённый витаминами, железом и кальцием)</t>
  </si>
  <si>
    <t>ПП</t>
  </si>
  <si>
    <t>гор.напиток</t>
  </si>
  <si>
    <t>ЧАЙ С САХАРОМ</t>
  </si>
  <si>
    <t>сладкое</t>
  </si>
  <si>
    <t>КЕКС ДЛЯ ДЕТСКОГО ПИТАНИЯ</t>
  </si>
  <si>
    <t>фрукты</t>
  </si>
  <si>
    <t>МАНДАРИНЫ СВЕЖИЕ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</si>
  <si>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</si>
  <si>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</si>
  <si>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</si>
  <si>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</si>
  <si>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</si>
  <si>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</si>
  <si>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</si>
  <si>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</si>
  <si>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</si>
  <si>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КАША ВЯЗКАЯ МОЛОЧНАЯ ГЕРКУЛЕСОВАЯ</t>
  </si>
  <si>
    <t>булочное</t>
  </si>
  <si>
    <t>БУТЕРБРОДЫ С СЫРОМ (БАТОН ОСОБЫЙ)</t>
  </si>
  <si>
    <t>ИМУНЕЛЕ С ВИТАМИНАМИ D3. B6 + ЛАКТОБАКТЕРИИ 2,7% м 100г.</t>
  </si>
  <si>
    <t>КАКАО НАПИТОК ВИТАМИНИЗИРОВАННЫЙ (C.B1.B2. B6. PP.A. D3. E. A фолиевая кислота)</t>
  </si>
  <si>
    <t xml:space="preserve">ЯБЛОКИ СВЕЖИЕ </t>
  </si>
  <si>
    <t>ОГУРЦЫ СВЕЖИЕ В НАРЕЗКЕ</t>
  </si>
  <si>
    <t>ПЛОВ КУРИНЫЙ</t>
  </si>
  <si>
    <t>ХЛЕБ ПШЕНИЧНЫЙ</t>
  </si>
  <si>
    <t>ХЛЕБ СТОЛИЧНЫЙ</t>
  </si>
  <si>
    <t>КАША ВЯЗКАЯ МОЛОЧНАЯ ПШЁННАЯ</t>
  </si>
  <si>
    <t>БАТОН ОСОБЫЙ</t>
  </si>
  <si>
    <t>ЗАПЕКАНКА ИЗ ТВОРОГА СО СМЕТАНОЙ</t>
  </si>
  <si>
    <t>КОФЕЙНЫЙ НАПИТОК ЗЛАКОВЫЙ НА МОЛОКЕ (выводит лишний холестерин, нормализует обменные процессы, укрепляет иммунитет)</t>
  </si>
  <si>
    <t>18.49</t>
  </si>
  <si>
    <t>ЯБЛОКИ СВЕЖИЕ</t>
  </si>
  <si>
    <t>КАША РАССЫПЧАТАЯ ГРЕЧНЕВАЯ</t>
  </si>
  <si>
    <t>171.1</t>
  </si>
  <si>
    <t>МИТБОЛЫ С СЫРОМ И СОУСОМ</t>
  </si>
  <si>
    <t>ЧАЙ С ЛИМОНОМ</t>
  </si>
  <si>
    <t>СПАГЕТТИ ОТВАРНЫЕ С МАСЛОМ</t>
  </si>
  <si>
    <t>СОСИСКИ ОТВАРНЫЕ</t>
  </si>
  <si>
    <t>БУТЕРБРОДЫ С МАСЛОМ 30г (батон особый)</t>
  </si>
  <si>
    <t>КАША ВЯЗКАЯ МОЛОЧНАЯ ИЗ РИСА</t>
  </si>
  <si>
    <t>яйца</t>
  </si>
  <si>
    <t>ЯЙЦА ВАРЕНЫЕ</t>
  </si>
  <si>
    <t>БУЛГУР ОТВАРНОЙ</t>
  </si>
  <si>
    <t xml:space="preserve">БИТОЧКИ ЧИКЕН ТОП </t>
  </si>
  <si>
    <t>соус</t>
  </si>
  <si>
    <t>СОУС ТОМАТНЫЙ С ОВОЩАМИ №349</t>
  </si>
  <si>
    <t>ЗАПЕКАНКА ИЗ ТВОРОГА СО СГУЩ.МОЛОКОМ</t>
  </si>
  <si>
    <t>ЧАЙ С МОЛОКОМ</t>
  </si>
  <si>
    <t>РИС С ГОРОШКОМ, КУКУРУЗОЙ И МОРКОВЬЮ</t>
  </si>
  <si>
    <t>НАГГЕТСЫ ИЗ МЯСА ПТИЦЫ</t>
  </si>
  <si>
    <t>Среднее значение за период:</t>
  </si>
  <si>
    <t>МБОУ "Угутская СОШ"</t>
  </si>
  <si>
    <t>директор</t>
  </si>
  <si>
    <t>Е.С.Мороз-Галий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</si>
</sst>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left" vertical="top" wrapText="1"/>
    </xf>
    <xf numFmtId="0" fontId="0" fillId="0" borderId="1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2" fillId="2" borderId="1" xfId="0" applyFont="1" applyFill="1" applyBorder="1" applyAlignment="1" applyProtection="1">
      <alignment wrapText="1"/>
      <protection locked="0"/>
    </xf>
    <xf numFmtId="0" fontId="13" fillId="0" borderId="1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selection activeCell="K14" sqref="K14"/>
    </sheetView>
  </sheetViews>
  <sheetFormatPr defaultRowHeight="15" x14ac:dyDescent="0.2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</cols>
  <sheetData>
    <row r="1" spans="1:12" ht="18.75" x14ac:dyDescent="0.3">
      <c r="A1" s="1" t="s">
        <v>0</v>
      </c>
      <c r="C1" s="55" t="s">
        <v>81</v>
      </c>
      <c r="D1" s="56"/>
      <c r="E1" s="56"/>
      <c r="F1" s="3" t="s">
        <v>1</v>
      </c>
      <c r="G1" s="2" t="s">
        <v>2</v>
      </c>
      <c r="H1" s="54" t="s">
        <v>82</v>
      </c>
      <c r="I1" s="54"/>
      <c r="J1" s="54"/>
      <c r="K1" s="54"/>
    </row>
    <row r="2" spans="1:12" ht="18.75" x14ac:dyDescent="0.25">
      <c r="A2" s="4" t="s">
        <v>3</v>
      </c>
      <c r="C2" s="2"/>
      <c r="G2" s="2" t="s">
        <v>4</v>
      </c>
      <c r="H2" s="54" t="s">
        <v>83</v>
      </c>
      <c r="I2" s="54"/>
      <c r="J2" s="54"/>
      <c r="K2" s="54"/>
    </row>
    <row r="3" spans="1:12" x14ac:dyDescent="0.25">
      <c r="A3" s="5" t="s">
        <v>5</v>
      </c>
      <c r="C3" s="2"/>
      <c r="D3" s="6"/>
      <c r="E3" s="7" t="s">
        <v>6</v>
      </c>
      <c r="G3" s="2" t="s">
        <v>7</v>
      </c>
      <c r="H3" s="8">
        <v>2</v>
      </c>
      <c r="I3" s="8">
        <v>9</v>
      </c>
      <c r="J3" s="9">
        <v>2024</v>
      </c>
      <c r="K3" s="1"/>
    </row>
    <row r="4" spans="1:12" ht="15.75" thickBot="1" x14ac:dyDescent="0.3">
      <c r="C4" s="2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150</v>
      </c>
      <c r="G6" s="20">
        <v>7.38</v>
      </c>
      <c r="H6" s="20">
        <v>9.17</v>
      </c>
      <c r="I6" s="20">
        <v>28.73</v>
      </c>
      <c r="J6" s="20">
        <v>238.42</v>
      </c>
      <c r="K6" s="21">
        <v>204</v>
      </c>
      <c r="L6" s="20">
        <v>39.630000000000003</v>
      </c>
    </row>
    <row r="7" spans="1:12" x14ac:dyDescent="0.25">
      <c r="A7" s="22"/>
      <c r="B7" s="23"/>
      <c r="C7" s="24"/>
      <c r="D7" s="25" t="s">
        <v>26</v>
      </c>
      <c r="E7" s="26" t="s">
        <v>27</v>
      </c>
      <c r="F7" s="27">
        <v>115</v>
      </c>
      <c r="G7" s="27">
        <v>3.91</v>
      </c>
      <c r="H7" s="27">
        <v>5.18</v>
      </c>
      <c r="I7" s="27">
        <v>15.64</v>
      </c>
      <c r="J7" s="27">
        <v>104.65</v>
      </c>
      <c r="K7" s="28">
        <v>386</v>
      </c>
      <c r="L7" s="27">
        <v>40</v>
      </c>
    </row>
    <row r="8" spans="1:12" ht="25.5" x14ac:dyDescent="0.25">
      <c r="A8" s="22"/>
      <c r="B8" s="23"/>
      <c r="C8" s="24"/>
      <c r="D8" s="29" t="s">
        <v>28</v>
      </c>
      <c r="E8" s="26" t="s">
        <v>29</v>
      </c>
      <c r="F8" s="27">
        <v>20</v>
      </c>
      <c r="G8" s="27">
        <v>0.82</v>
      </c>
      <c r="H8" s="27">
        <v>0.34</v>
      </c>
      <c r="I8" s="27">
        <v>6.1</v>
      </c>
      <c r="J8" s="27">
        <v>26.28</v>
      </c>
      <c r="K8" s="28" t="s">
        <v>30</v>
      </c>
      <c r="L8" s="27">
        <v>7</v>
      </c>
    </row>
    <row r="9" spans="1:12" x14ac:dyDescent="0.25">
      <c r="A9" s="22"/>
      <c r="B9" s="23"/>
      <c r="C9" s="24"/>
      <c r="D9" s="30" t="s">
        <v>31</v>
      </c>
      <c r="E9" s="26" t="s">
        <v>32</v>
      </c>
      <c r="F9" s="27">
        <v>200</v>
      </c>
      <c r="G9" s="27">
        <v>0.19</v>
      </c>
      <c r="H9" s="27">
        <v>0</v>
      </c>
      <c r="I9" s="27">
        <v>9.6300000000000008</v>
      </c>
      <c r="J9" s="27">
        <v>41.11</v>
      </c>
      <c r="K9" s="28">
        <v>376</v>
      </c>
      <c r="L9" s="27">
        <v>3.5</v>
      </c>
    </row>
    <row r="10" spans="1:12" x14ac:dyDescent="0.25">
      <c r="A10" s="22"/>
      <c r="B10" s="23"/>
      <c r="C10" s="24"/>
      <c r="D10" s="30" t="s">
        <v>33</v>
      </c>
      <c r="E10" s="26" t="s">
        <v>34</v>
      </c>
      <c r="F10" s="27">
        <v>30</v>
      </c>
      <c r="G10" s="27">
        <v>1.02</v>
      </c>
      <c r="H10" s="27">
        <v>5.24</v>
      </c>
      <c r="I10" s="27">
        <v>7.28</v>
      </c>
      <c r="J10" s="27">
        <v>124.55</v>
      </c>
      <c r="K10" s="28" t="s">
        <v>30</v>
      </c>
      <c r="L10" s="27">
        <v>30</v>
      </c>
    </row>
    <row r="11" spans="1:12" x14ac:dyDescent="0.25">
      <c r="A11" s="22"/>
      <c r="B11" s="23"/>
      <c r="C11" s="24"/>
      <c r="D11" s="25" t="s">
        <v>35</v>
      </c>
      <c r="E11" s="26" t="s">
        <v>36</v>
      </c>
      <c r="F11" s="27">
        <v>100</v>
      </c>
      <c r="G11" s="27">
        <v>0.8</v>
      </c>
      <c r="H11" s="27">
        <v>0.2</v>
      </c>
      <c r="I11" s="27">
        <v>7.48</v>
      </c>
      <c r="J11" s="27">
        <v>37.89</v>
      </c>
      <c r="K11" s="28">
        <v>341</v>
      </c>
      <c r="L11" s="27">
        <v>45.87</v>
      </c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1"/>
      <c r="B13" s="32"/>
      <c r="C13" s="33"/>
      <c r="D13" s="34" t="s">
        <v>37</v>
      </c>
      <c r="E13" s="35"/>
      <c r="F13" s="36">
        <f>SUM(F6:F12)</f>
        <v>615</v>
      </c>
      <c r="G13" s="36">
        <f t="shared" ref="G13:J13" si="0">SUM(G6:G12)</f>
        <v>14.12</v>
      </c>
      <c r="H13" s="36">
        <f t="shared" si="0"/>
        <v>20.13</v>
      </c>
      <c r="I13" s="36">
        <f t="shared" si="0"/>
        <v>74.860000000000014</v>
      </c>
      <c r="J13" s="36">
        <f t="shared" si="0"/>
        <v>572.9</v>
      </c>
      <c r="K13" s="37"/>
      <c r="L13" s="36">
        <f t="shared" ref="L13" si="1">SUM(L6:L12)</f>
        <v>166</v>
      </c>
    </row>
    <row r="14" spans="1:12" x14ac:dyDescent="0.25">
      <c r="A14" s="38">
        <f>A6</f>
        <v>1</v>
      </c>
      <c r="B14" s="39">
        <f>B6</f>
        <v>1</v>
      </c>
      <c r="C14" s="40" t="s">
        <v>38</v>
      </c>
      <c r="D14" s="30" t="s">
        <v>39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30" t="s">
        <v>40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30" t="s">
        <v>41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30" t="s">
        <v>42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30" t="s">
        <v>43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30" t="s">
        <v>44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30" t="s">
        <v>28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1"/>
      <c r="B23" s="32"/>
      <c r="C23" s="33"/>
      <c r="D23" s="34" t="s">
        <v>37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.75" thickBot="1" x14ac:dyDescent="0.3">
      <c r="A24" s="41">
        <f>A6</f>
        <v>1</v>
      </c>
      <c r="B24" s="42">
        <f>B6</f>
        <v>1</v>
      </c>
      <c r="C24" s="51" t="s">
        <v>45</v>
      </c>
      <c r="D24" s="52"/>
      <c r="E24" s="43"/>
      <c r="F24" s="44">
        <f>F13+F23</f>
        <v>615</v>
      </c>
      <c r="G24" s="44">
        <f t="shared" ref="G24:J24" si="4">G13+G23</f>
        <v>14.12</v>
      </c>
      <c r="H24" s="44">
        <f t="shared" si="4"/>
        <v>20.13</v>
      </c>
      <c r="I24" s="44">
        <f t="shared" si="4"/>
        <v>74.860000000000014</v>
      </c>
      <c r="J24" s="44">
        <f t="shared" si="4"/>
        <v>572.9</v>
      </c>
      <c r="K24" s="44"/>
      <c r="L24" s="44">
        <f t="shared" ref="L24" si="5">L13+L23</f>
        <v>166</v>
      </c>
    </row>
    <row r="25" spans="1:12" x14ac:dyDescent="0.25">
      <c r="A25" s="45">
        <v>1</v>
      </c>
      <c r="B25" s="23">
        <v>2</v>
      </c>
      <c r="C25" s="17" t="s">
        <v>23</v>
      </c>
      <c r="D25" s="18" t="s">
        <v>24</v>
      </c>
      <c r="E25" s="19" t="s">
        <v>46</v>
      </c>
      <c r="F25" s="20">
        <v>200</v>
      </c>
      <c r="G25" s="20">
        <v>8.09</v>
      </c>
      <c r="H25" s="20">
        <v>10.050000000000001</v>
      </c>
      <c r="I25" s="20">
        <v>33.049999999999997</v>
      </c>
      <c r="J25" s="20">
        <v>250.5</v>
      </c>
      <c r="K25" s="21">
        <v>173</v>
      </c>
      <c r="L25" s="20">
        <v>31.87</v>
      </c>
    </row>
    <row r="26" spans="1:12" x14ac:dyDescent="0.25">
      <c r="A26" s="45"/>
      <c r="B26" s="23"/>
      <c r="C26" s="24"/>
      <c r="D26" s="25" t="s">
        <v>47</v>
      </c>
      <c r="E26" s="26" t="s">
        <v>48</v>
      </c>
      <c r="F26" s="27">
        <v>35</v>
      </c>
      <c r="G26" s="27">
        <v>3.97</v>
      </c>
      <c r="H26" s="27">
        <v>7.26</v>
      </c>
      <c r="I26" s="27">
        <v>6.1</v>
      </c>
      <c r="J26" s="27">
        <v>122.2</v>
      </c>
      <c r="K26" s="28">
        <v>3</v>
      </c>
      <c r="L26" s="27">
        <v>29.5</v>
      </c>
    </row>
    <row r="27" spans="1:12" ht="25.5" x14ac:dyDescent="0.25">
      <c r="A27" s="45"/>
      <c r="B27" s="23"/>
      <c r="C27" s="24"/>
      <c r="D27" s="30" t="s">
        <v>26</v>
      </c>
      <c r="E27" s="26" t="s">
        <v>49</v>
      </c>
      <c r="F27" s="27">
        <v>100</v>
      </c>
      <c r="G27" s="27">
        <v>2.5</v>
      </c>
      <c r="H27" s="27">
        <v>2.5</v>
      </c>
      <c r="I27" s="27">
        <v>11.5</v>
      </c>
      <c r="J27" s="27">
        <v>79</v>
      </c>
      <c r="K27" s="28">
        <v>386</v>
      </c>
      <c r="L27" s="27">
        <v>45</v>
      </c>
    </row>
    <row r="28" spans="1:12" ht="25.5" x14ac:dyDescent="0.25">
      <c r="A28" s="45"/>
      <c r="B28" s="23"/>
      <c r="C28" s="24"/>
      <c r="D28" s="30" t="s">
        <v>31</v>
      </c>
      <c r="E28" s="26" t="s">
        <v>50</v>
      </c>
      <c r="F28" s="27">
        <v>200</v>
      </c>
      <c r="G28" s="27">
        <v>2.14</v>
      </c>
      <c r="H28" s="27">
        <v>1.83</v>
      </c>
      <c r="I28" s="27">
        <v>17.57</v>
      </c>
      <c r="J28" s="27">
        <v>96.47</v>
      </c>
      <c r="K28" s="28">
        <v>382</v>
      </c>
      <c r="L28" s="27">
        <v>23.63</v>
      </c>
    </row>
    <row r="29" spans="1:12" x14ac:dyDescent="0.25">
      <c r="A29" s="45"/>
      <c r="B29" s="23"/>
      <c r="C29" s="24"/>
      <c r="D29" s="30" t="s">
        <v>35</v>
      </c>
      <c r="E29" s="26" t="s">
        <v>51</v>
      </c>
      <c r="F29" s="27">
        <v>120</v>
      </c>
      <c r="G29" s="27">
        <v>0.48</v>
      </c>
      <c r="H29" s="27">
        <v>0.48</v>
      </c>
      <c r="I29" s="27">
        <v>11.76</v>
      </c>
      <c r="J29" s="27">
        <v>56.4</v>
      </c>
      <c r="K29" s="28">
        <v>338</v>
      </c>
      <c r="L29" s="27">
        <v>36</v>
      </c>
    </row>
    <row r="30" spans="1:12" x14ac:dyDescent="0.25">
      <c r="A30" s="45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45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46"/>
      <c r="B32" s="32"/>
      <c r="C32" s="33"/>
      <c r="D32" s="34" t="s">
        <v>37</v>
      </c>
      <c r="E32" s="35"/>
      <c r="F32" s="36">
        <f>SUM(F25:F31)</f>
        <v>655</v>
      </c>
      <c r="G32" s="36">
        <f t="shared" ref="G32:L32" si="6">SUM(G25:G31)</f>
        <v>17.18</v>
      </c>
      <c r="H32" s="36">
        <f t="shared" si="6"/>
        <v>22.12</v>
      </c>
      <c r="I32" s="36">
        <f t="shared" si="6"/>
        <v>79.98</v>
      </c>
      <c r="J32" s="36">
        <f t="shared" si="6"/>
        <v>604.56999999999994</v>
      </c>
      <c r="K32" s="37"/>
      <c r="L32" s="36">
        <f t="shared" si="6"/>
        <v>166</v>
      </c>
    </row>
    <row r="33" spans="1:12" x14ac:dyDescent="0.25">
      <c r="A33" s="39">
        <f>A25</f>
        <v>1</v>
      </c>
      <c r="B33" s="39">
        <f>B25</f>
        <v>2</v>
      </c>
      <c r="C33" s="40" t="s">
        <v>38</v>
      </c>
      <c r="D33" s="30" t="s">
        <v>39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45"/>
      <c r="B34" s="23"/>
      <c r="C34" s="24"/>
      <c r="D34" s="30" t="s">
        <v>40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45"/>
      <c r="B35" s="23"/>
      <c r="C35" s="24"/>
      <c r="D35" s="30" t="s">
        <v>41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45"/>
      <c r="B36" s="23"/>
      <c r="C36" s="24"/>
      <c r="D36" s="30" t="s">
        <v>42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5"/>
      <c r="B37" s="23"/>
      <c r="C37" s="24"/>
      <c r="D37" s="30" t="s">
        <v>43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45"/>
      <c r="B38" s="23"/>
      <c r="C38" s="24"/>
      <c r="D38" s="30" t="s">
        <v>44</v>
      </c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45"/>
      <c r="B39" s="23"/>
      <c r="C39" s="24"/>
      <c r="D39" s="30" t="s">
        <v>28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45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5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6"/>
      <c r="B42" s="32"/>
      <c r="C42" s="33"/>
      <c r="D42" s="34" t="s">
        <v>37</v>
      </c>
      <c r="E42" s="35"/>
      <c r="F42" s="36">
        <f>SUM(F33:F41)</f>
        <v>0</v>
      </c>
      <c r="G42" s="36">
        <f t="shared" ref="G42:L42" si="7">SUM(G33:G41)</f>
        <v>0</v>
      </c>
      <c r="H42" s="36">
        <f t="shared" si="7"/>
        <v>0</v>
      </c>
      <c r="I42" s="36">
        <f t="shared" si="7"/>
        <v>0</v>
      </c>
      <c r="J42" s="36">
        <f t="shared" si="7"/>
        <v>0</v>
      </c>
      <c r="K42" s="37"/>
      <c r="L42" s="36">
        <f t="shared" si="7"/>
        <v>0</v>
      </c>
    </row>
    <row r="43" spans="1:12" ht="15.75" thickBot="1" x14ac:dyDescent="0.3">
      <c r="A43" s="47">
        <f>A25</f>
        <v>1</v>
      </c>
      <c r="B43" s="47">
        <f>B25</f>
        <v>2</v>
      </c>
      <c r="C43" s="51" t="s">
        <v>45</v>
      </c>
      <c r="D43" s="52"/>
      <c r="E43" s="43"/>
      <c r="F43" s="44">
        <f>F32+F42</f>
        <v>655</v>
      </c>
      <c r="G43" s="44">
        <f t="shared" ref="G43:L43" si="8">G32+G42</f>
        <v>17.18</v>
      </c>
      <c r="H43" s="44">
        <f t="shared" si="8"/>
        <v>22.12</v>
      </c>
      <c r="I43" s="44">
        <f t="shared" si="8"/>
        <v>79.98</v>
      </c>
      <c r="J43" s="44">
        <f t="shared" si="8"/>
        <v>604.56999999999994</v>
      </c>
      <c r="K43" s="44"/>
      <c r="L43" s="44">
        <f t="shared" si="8"/>
        <v>166</v>
      </c>
    </row>
    <row r="44" spans="1:12" x14ac:dyDescent="0.25">
      <c r="A44" s="15">
        <v>1</v>
      </c>
      <c r="B44" s="16">
        <v>3</v>
      </c>
      <c r="C44" s="17" t="s">
        <v>23</v>
      </c>
      <c r="D44" s="18" t="s">
        <v>39</v>
      </c>
      <c r="E44" s="19" t="s">
        <v>52</v>
      </c>
      <c r="F44" s="20">
        <v>60</v>
      </c>
      <c r="G44" s="20">
        <v>0.47</v>
      </c>
      <c r="H44" s="20">
        <v>0.06</v>
      </c>
      <c r="I44" s="20">
        <v>1.46</v>
      </c>
      <c r="J44" s="20">
        <v>8.15</v>
      </c>
      <c r="K44" s="21">
        <v>71</v>
      </c>
      <c r="L44" s="20">
        <v>21.42</v>
      </c>
    </row>
    <row r="45" spans="1:12" x14ac:dyDescent="0.25">
      <c r="A45" s="22"/>
      <c r="B45" s="23"/>
      <c r="C45" s="24"/>
      <c r="D45" s="25" t="s">
        <v>41</v>
      </c>
      <c r="E45" s="26" t="s">
        <v>53</v>
      </c>
      <c r="F45" s="27">
        <v>150</v>
      </c>
      <c r="G45" s="27">
        <v>10.99</v>
      </c>
      <c r="H45" s="27">
        <v>12.76</v>
      </c>
      <c r="I45" s="27">
        <v>25.23</v>
      </c>
      <c r="J45" s="27">
        <v>284.73</v>
      </c>
      <c r="K45" s="28">
        <v>331</v>
      </c>
      <c r="L45" s="27">
        <v>83.68</v>
      </c>
    </row>
    <row r="46" spans="1:12" x14ac:dyDescent="0.25">
      <c r="A46" s="22"/>
      <c r="B46" s="23"/>
      <c r="C46" s="24"/>
      <c r="D46" s="30" t="s">
        <v>44</v>
      </c>
      <c r="E46" s="26" t="s">
        <v>54</v>
      </c>
      <c r="F46" s="27">
        <v>30</v>
      </c>
      <c r="G46" s="27">
        <v>2.04</v>
      </c>
      <c r="H46" s="27">
        <v>0.28999999999999998</v>
      </c>
      <c r="I46" s="27">
        <v>11.35</v>
      </c>
      <c r="J46" s="27">
        <v>68.39</v>
      </c>
      <c r="K46" s="28" t="s">
        <v>30</v>
      </c>
      <c r="L46" s="27">
        <v>5.7</v>
      </c>
    </row>
    <row r="47" spans="1:12" x14ac:dyDescent="0.25">
      <c r="A47" s="22"/>
      <c r="B47" s="23"/>
      <c r="C47" s="24"/>
      <c r="D47" s="30" t="s">
        <v>28</v>
      </c>
      <c r="E47" s="26" t="s">
        <v>55</v>
      </c>
      <c r="F47" s="27">
        <v>30</v>
      </c>
      <c r="G47" s="27">
        <v>2.04</v>
      </c>
      <c r="H47" s="27">
        <v>0.3</v>
      </c>
      <c r="I47" s="27">
        <v>10.5</v>
      </c>
      <c r="J47" s="27">
        <v>64.8</v>
      </c>
      <c r="K47" s="28" t="s">
        <v>30</v>
      </c>
      <c r="L47" s="27">
        <v>5.7</v>
      </c>
    </row>
    <row r="48" spans="1:12" x14ac:dyDescent="0.25">
      <c r="A48" s="22"/>
      <c r="B48" s="23"/>
      <c r="C48" s="24"/>
      <c r="D48" s="30" t="s">
        <v>31</v>
      </c>
      <c r="E48" s="26" t="s">
        <v>32</v>
      </c>
      <c r="F48" s="27">
        <v>200</v>
      </c>
      <c r="G48" s="27">
        <v>0.19</v>
      </c>
      <c r="H48" s="27">
        <v>0</v>
      </c>
      <c r="I48" s="27">
        <v>9.6300000000000008</v>
      </c>
      <c r="J48" s="27">
        <v>41.11</v>
      </c>
      <c r="K48" s="28">
        <v>376</v>
      </c>
      <c r="L48" s="27">
        <v>3.5</v>
      </c>
    </row>
    <row r="49" spans="1:12" x14ac:dyDescent="0.25">
      <c r="A49" s="22"/>
      <c r="B49" s="23"/>
      <c r="C49" s="24"/>
      <c r="D49" s="25" t="s">
        <v>35</v>
      </c>
      <c r="E49" s="26" t="s">
        <v>36</v>
      </c>
      <c r="F49" s="27">
        <v>100</v>
      </c>
      <c r="G49" s="27">
        <v>0.8</v>
      </c>
      <c r="H49" s="27">
        <v>0.2</v>
      </c>
      <c r="I49" s="27">
        <v>7.5</v>
      </c>
      <c r="J49" s="27">
        <v>38</v>
      </c>
      <c r="K49" s="28">
        <v>341</v>
      </c>
      <c r="L49" s="27">
        <v>46</v>
      </c>
    </row>
    <row r="50" spans="1:12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x14ac:dyDescent="0.25">
      <c r="A51" s="31"/>
      <c r="B51" s="32"/>
      <c r="C51" s="33"/>
      <c r="D51" s="34" t="s">
        <v>37</v>
      </c>
      <c r="E51" s="35"/>
      <c r="F51" s="36">
        <f>SUM(F44:F50)</f>
        <v>570</v>
      </c>
      <c r="G51" s="36">
        <f t="shared" ref="G51:L51" si="9">SUM(G44:G50)</f>
        <v>16.529999999999998</v>
      </c>
      <c r="H51" s="36">
        <f t="shared" si="9"/>
        <v>13.61</v>
      </c>
      <c r="I51" s="36">
        <f t="shared" si="9"/>
        <v>65.67</v>
      </c>
      <c r="J51" s="36">
        <f t="shared" si="9"/>
        <v>505.18</v>
      </c>
      <c r="K51" s="37"/>
      <c r="L51" s="36">
        <f t="shared" si="9"/>
        <v>166</v>
      </c>
    </row>
    <row r="52" spans="1:12" x14ac:dyDescent="0.25">
      <c r="A52" s="38">
        <f>A44</f>
        <v>1</v>
      </c>
      <c r="B52" s="39">
        <f>B44</f>
        <v>3</v>
      </c>
      <c r="C52" s="40" t="s">
        <v>38</v>
      </c>
      <c r="D52" s="30" t="s">
        <v>39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25">
      <c r="A53" s="22"/>
      <c r="B53" s="23"/>
      <c r="C53" s="24"/>
      <c r="D53" s="30" t="s">
        <v>40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25">
      <c r="A54" s="22"/>
      <c r="B54" s="23"/>
      <c r="C54" s="24"/>
      <c r="D54" s="30" t="s">
        <v>41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25">
      <c r="A55" s="22"/>
      <c r="B55" s="23"/>
      <c r="C55" s="24"/>
      <c r="D55" s="30" t="s">
        <v>42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30" t="s">
        <v>43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30" t="s">
        <v>44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30" t="s">
        <v>28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1"/>
      <c r="B61" s="32"/>
      <c r="C61" s="33"/>
      <c r="D61" s="34" t="s">
        <v>37</v>
      </c>
      <c r="E61" s="35"/>
      <c r="F61" s="36">
        <f>SUM(F52:F60)</f>
        <v>0</v>
      </c>
      <c r="G61" s="36">
        <f t="shared" ref="G61:L61" si="10">SUM(G52:G60)</f>
        <v>0</v>
      </c>
      <c r="H61" s="36">
        <f t="shared" si="10"/>
        <v>0</v>
      </c>
      <c r="I61" s="36">
        <f t="shared" si="10"/>
        <v>0</v>
      </c>
      <c r="J61" s="36">
        <f t="shared" si="10"/>
        <v>0</v>
      </c>
      <c r="K61" s="37"/>
      <c r="L61" s="36">
        <f t="shared" si="10"/>
        <v>0</v>
      </c>
    </row>
    <row r="62" spans="1:12" ht="15.75" thickBot="1" x14ac:dyDescent="0.3">
      <c r="A62" s="41">
        <f>A44</f>
        <v>1</v>
      </c>
      <c r="B62" s="42">
        <f>B44</f>
        <v>3</v>
      </c>
      <c r="C62" s="51" t="s">
        <v>45</v>
      </c>
      <c r="D62" s="52"/>
      <c r="E62" s="43"/>
      <c r="F62" s="44">
        <f>F51+F61</f>
        <v>570</v>
      </c>
      <c r="G62" s="44">
        <f t="shared" ref="G62:L62" si="11">G51+G61</f>
        <v>16.529999999999998</v>
      </c>
      <c r="H62" s="44">
        <f t="shared" si="11"/>
        <v>13.61</v>
      </c>
      <c r="I62" s="44">
        <f t="shared" si="11"/>
        <v>65.67</v>
      </c>
      <c r="J62" s="44">
        <f t="shared" si="11"/>
        <v>505.18</v>
      </c>
      <c r="K62" s="44"/>
      <c r="L62" s="44">
        <f t="shared" si="11"/>
        <v>166</v>
      </c>
    </row>
    <row r="63" spans="1:12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56</v>
      </c>
      <c r="F63" s="20">
        <v>150</v>
      </c>
      <c r="G63" s="20">
        <v>6.31</v>
      </c>
      <c r="H63" s="20">
        <v>10.050000000000001</v>
      </c>
      <c r="I63" s="20">
        <v>33.21</v>
      </c>
      <c r="J63" s="20">
        <v>216.68</v>
      </c>
      <c r="K63" s="21">
        <v>173</v>
      </c>
      <c r="L63" s="20">
        <v>24.85</v>
      </c>
    </row>
    <row r="64" spans="1:12" x14ac:dyDescent="0.25">
      <c r="A64" s="22"/>
      <c r="B64" s="23"/>
      <c r="C64" s="24"/>
      <c r="D64" s="25" t="s">
        <v>44</v>
      </c>
      <c r="E64" s="26" t="s">
        <v>57</v>
      </c>
      <c r="F64" s="27">
        <v>25</v>
      </c>
      <c r="G64" s="27">
        <v>2.0299999999999998</v>
      </c>
      <c r="H64" s="27">
        <v>0.23</v>
      </c>
      <c r="I64" s="27">
        <v>7.58</v>
      </c>
      <c r="J64" s="27">
        <v>60.5</v>
      </c>
      <c r="K64" s="28" t="s">
        <v>30</v>
      </c>
      <c r="L64" s="27">
        <v>6.25</v>
      </c>
    </row>
    <row r="65" spans="1:12" x14ac:dyDescent="0.25">
      <c r="A65" s="22"/>
      <c r="B65" s="23"/>
      <c r="C65" s="24"/>
      <c r="D65" s="30" t="s">
        <v>26</v>
      </c>
      <c r="E65" s="26" t="s">
        <v>58</v>
      </c>
      <c r="F65" s="27">
        <v>95</v>
      </c>
      <c r="G65" s="27">
        <v>13.69</v>
      </c>
      <c r="H65" s="27">
        <v>11.8</v>
      </c>
      <c r="I65" s="27">
        <v>13.04</v>
      </c>
      <c r="J65" s="27">
        <v>232.2</v>
      </c>
      <c r="K65" s="28">
        <v>239</v>
      </c>
      <c r="L65" s="27">
        <v>74.900000000000006</v>
      </c>
    </row>
    <row r="66" spans="1:12" ht="38.25" x14ac:dyDescent="0.25">
      <c r="A66" s="22"/>
      <c r="B66" s="23"/>
      <c r="C66" s="24"/>
      <c r="D66" s="30" t="s">
        <v>31</v>
      </c>
      <c r="E66" s="26" t="s">
        <v>59</v>
      </c>
      <c r="F66" s="27">
        <v>180</v>
      </c>
      <c r="G66" s="27">
        <v>2.95</v>
      </c>
      <c r="H66" s="27">
        <v>2.19</v>
      </c>
      <c r="I66" s="27" t="s">
        <v>60</v>
      </c>
      <c r="J66" s="27">
        <v>107.82</v>
      </c>
      <c r="K66" s="28">
        <v>418</v>
      </c>
      <c r="L66" s="27">
        <v>23.62</v>
      </c>
    </row>
    <row r="67" spans="1:12" x14ac:dyDescent="0.25">
      <c r="A67" s="22"/>
      <c r="B67" s="23"/>
      <c r="C67" s="24"/>
      <c r="D67" s="30" t="s">
        <v>35</v>
      </c>
      <c r="E67" s="26" t="s">
        <v>61</v>
      </c>
      <c r="F67" s="27">
        <v>121</v>
      </c>
      <c r="G67" s="27">
        <v>0.49</v>
      </c>
      <c r="H67" s="27">
        <v>0.49</v>
      </c>
      <c r="I67" s="27">
        <v>11.88</v>
      </c>
      <c r="J67" s="27">
        <v>56.99</v>
      </c>
      <c r="K67" s="28">
        <v>338</v>
      </c>
      <c r="L67" s="27">
        <v>36.380000000000003</v>
      </c>
    </row>
    <row r="68" spans="1:12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x14ac:dyDescent="0.25">
      <c r="A70" s="31"/>
      <c r="B70" s="32"/>
      <c r="C70" s="33"/>
      <c r="D70" s="34" t="s">
        <v>37</v>
      </c>
      <c r="E70" s="35"/>
      <c r="F70" s="36">
        <f>SUM(F63:F69)</f>
        <v>571</v>
      </c>
      <c r="G70" s="36">
        <f t="shared" ref="G70:L70" si="12">SUM(G63:G69)</f>
        <v>25.47</v>
      </c>
      <c r="H70" s="36">
        <f t="shared" si="12"/>
        <v>24.76</v>
      </c>
      <c r="I70" s="36">
        <f t="shared" si="12"/>
        <v>65.709999999999994</v>
      </c>
      <c r="J70" s="36">
        <f t="shared" si="12"/>
        <v>674.19</v>
      </c>
      <c r="K70" s="37"/>
      <c r="L70" s="36">
        <f t="shared" si="12"/>
        <v>166</v>
      </c>
    </row>
    <row r="71" spans="1:12" x14ac:dyDescent="0.25">
      <c r="A71" s="38">
        <f>A63</f>
        <v>1</v>
      </c>
      <c r="B71" s="39">
        <f>B63</f>
        <v>4</v>
      </c>
      <c r="C71" s="40" t="s">
        <v>38</v>
      </c>
      <c r="D71" s="30" t="s">
        <v>39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22"/>
      <c r="B72" s="23"/>
      <c r="C72" s="24"/>
      <c r="D72" s="30" t="s">
        <v>40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25">
      <c r="A73" s="22"/>
      <c r="B73" s="23"/>
      <c r="C73" s="24"/>
      <c r="D73" s="30" t="s">
        <v>41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22"/>
      <c r="B74" s="23"/>
      <c r="C74" s="24"/>
      <c r="D74" s="30" t="s">
        <v>42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30" t="s">
        <v>43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30" t="s">
        <v>44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22"/>
      <c r="B77" s="23"/>
      <c r="C77" s="24"/>
      <c r="D77" s="30" t="s">
        <v>28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31"/>
      <c r="B80" s="32"/>
      <c r="C80" s="33"/>
      <c r="D80" s="34" t="s">
        <v>37</v>
      </c>
      <c r="E80" s="35"/>
      <c r="F80" s="36">
        <f>SUM(F71:F79)</f>
        <v>0</v>
      </c>
      <c r="G80" s="36">
        <f t="shared" ref="G80:L80" si="13">SUM(G71:G79)</f>
        <v>0</v>
      </c>
      <c r="H80" s="36">
        <f t="shared" si="13"/>
        <v>0</v>
      </c>
      <c r="I80" s="36">
        <f t="shared" si="13"/>
        <v>0</v>
      </c>
      <c r="J80" s="36">
        <f t="shared" si="13"/>
        <v>0</v>
      </c>
      <c r="K80" s="37"/>
      <c r="L80" s="36">
        <f t="shared" si="13"/>
        <v>0</v>
      </c>
    </row>
    <row r="81" spans="1:12" ht="15.75" thickBot="1" x14ac:dyDescent="0.3">
      <c r="A81" s="41">
        <f>A63</f>
        <v>1</v>
      </c>
      <c r="B81" s="42">
        <f>B63</f>
        <v>4</v>
      </c>
      <c r="C81" s="51" t="s">
        <v>45</v>
      </c>
      <c r="D81" s="52"/>
      <c r="E81" s="43"/>
      <c r="F81" s="44">
        <f>F70+F80</f>
        <v>571</v>
      </c>
      <c r="G81" s="44">
        <f t="shared" ref="G81:L81" si="14">G70+G80</f>
        <v>25.47</v>
      </c>
      <c r="H81" s="44">
        <f t="shared" si="14"/>
        <v>24.76</v>
      </c>
      <c r="I81" s="44">
        <f t="shared" si="14"/>
        <v>65.709999999999994</v>
      </c>
      <c r="J81" s="44">
        <f t="shared" si="14"/>
        <v>674.19</v>
      </c>
      <c r="K81" s="44"/>
      <c r="L81" s="44">
        <f t="shared" si="14"/>
        <v>166</v>
      </c>
    </row>
    <row r="82" spans="1:12" x14ac:dyDescent="0.25">
      <c r="A82" s="15">
        <v>1</v>
      </c>
      <c r="B82" s="16">
        <v>5</v>
      </c>
      <c r="C82" s="17" t="s">
        <v>23</v>
      </c>
      <c r="D82" s="18" t="s">
        <v>42</v>
      </c>
      <c r="E82" s="19" t="s">
        <v>62</v>
      </c>
      <c r="F82" s="20">
        <v>180</v>
      </c>
      <c r="G82" s="20">
        <v>10.82</v>
      </c>
      <c r="H82" s="20">
        <v>6.74</v>
      </c>
      <c r="I82" s="20">
        <v>53.18</v>
      </c>
      <c r="J82" s="20">
        <v>312.43</v>
      </c>
      <c r="K82" s="21" t="s">
        <v>63</v>
      </c>
      <c r="L82" s="20">
        <v>20.6</v>
      </c>
    </row>
    <row r="83" spans="1:12" x14ac:dyDescent="0.25">
      <c r="A83" s="22"/>
      <c r="B83" s="23"/>
      <c r="C83" s="24"/>
      <c r="D83" s="25" t="s">
        <v>41</v>
      </c>
      <c r="E83" s="26" t="s">
        <v>64</v>
      </c>
      <c r="F83" s="27">
        <v>100</v>
      </c>
      <c r="G83" s="27">
        <v>9.19</v>
      </c>
      <c r="H83" s="27">
        <v>12.71</v>
      </c>
      <c r="I83" s="27">
        <v>4.66</v>
      </c>
      <c r="J83" s="27">
        <v>220.38</v>
      </c>
      <c r="K83" s="28">
        <v>270</v>
      </c>
      <c r="L83" s="27">
        <v>82.01</v>
      </c>
    </row>
    <row r="84" spans="1:12" x14ac:dyDescent="0.25">
      <c r="A84" s="22"/>
      <c r="B84" s="23"/>
      <c r="C84" s="24"/>
      <c r="D84" s="30" t="s">
        <v>44</v>
      </c>
      <c r="E84" s="26" t="s">
        <v>54</v>
      </c>
      <c r="F84" s="27">
        <v>30</v>
      </c>
      <c r="G84" s="27">
        <v>2.04</v>
      </c>
      <c r="H84" s="27">
        <v>0.28999999999999998</v>
      </c>
      <c r="I84" s="27">
        <v>11.35</v>
      </c>
      <c r="J84" s="27">
        <v>68.39</v>
      </c>
      <c r="K84" s="28" t="s">
        <v>30</v>
      </c>
      <c r="L84" s="27">
        <v>5.7</v>
      </c>
    </row>
    <row r="85" spans="1:12" x14ac:dyDescent="0.25">
      <c r="A85" s="22"/>
      <c r="B85" s="23"/>
      <c r="C85" s="24"/>
      <c r="D85" s="30" t="s">
        <v>28</v>
      </c>
      <c r="E85" s="26" t="s">
        <v>55</v>
      </c>
      <c r="F85" s="27">
        <v>30</v>
      </c>
      <c r="G85" s="27">
        <v>2.04</v>
      </c>
      <c r="H85" s="27">
        <v>0.3</v>
      </c>
      <c r="I85" s="27">
        <v>10.5</v>
      </c>
      <c r="J85" s="27">
        <v>64.8</v>
      </c>
      <c r="K85" s="28" t="s">
        <v>30</v>
      </c>
      <c r="L85" s="27">
        <v>5.7</v>
      </c>
    </row>
    <row r="86" spans="1:12" x14ac:dyDescent="0.25">
      <c r="A86" s="22"/>
      <c r="B86" s="23"/>
      <c r="C86" s="24"/>
      <c r="D86" s="30" t="s">
        <v>31</v>
      </c>
      <c r="E86" s="26" t="s">
        <v>65</v>
      </c>
      <c r="F86" s="27">
        <v>200</v>
      </c>
      <c r="G86" s="27">
        <v>0.25</v>
      </c>
      <c r="H86" s="27">
        <v>0.01</v>
      </c>
      <c r="I86" s="27">
        <v>9.83</v>
      </c>
      <c r="J86" s="27">
        <v>43.42</v>
      </c>
      <c r="K86" s="28">
        <v>377</v>
      </c>
      <c r="L86" s="27">
        <v>5.99</v>
      </c>
    </row>
    <row r="87" spans="1:12" x14ac:dyDescent="0.25">
      <c r="A87" s="22"/>
      <c r="B87" s="23"/>
      <c r="C87" s="24"/>
      <c r="D87" s="25" t="s">
        <v>35</v>
      </c>
      <c r="E87" s="26" t="s">
        <v>36</v>
      </c>
      <c r="F87" s="27">
        <v>100</v>
      </c>
      <c r="G87" s="27">
        <v>0.8</v>
      </c>
      <c r="H87" s="27">
        <v>0.2</v>
      </c>
      <c r="I87" s="27">
        <v>7.5</v>
      </c>
      <c r="J87" s="27">
        <v>38</v>
      </c>
      <c r="K87" s="28">
        <v>341</v>
      </c>
      <c r="L87" s="27">
        <v>46</v>
      </c>
    </row>
    <row r="88" spans="1:12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x14ac:dyDescent="0.25">
      <c r="A89" s="31"/>
      <c r="B89" s="32"/>
      <c r="C89" s="33"/>
      <c r="D89" s="34" t="s">
        <v>37</v>
      </c>
      <c r="E89" s="35"/>
      <c r="F89" s="36">
        <f>SUM(F82:F88)</f>
        <v>640</v>
      </c>
      <c r="G89" s="36">
        <f t="shared" ref="G89:L89" si="15">SUM(G82:G88)</f>
        <v>25.139999999999997</v>
      </c>
      <c r="H89" s="36">
        <f t="shared" si="15"/>
        <v>20.250000000000004</v>
      </c>
      <c r="I89" s="36">
        <f t="shared" si="15"/>
        <v>97.02</v>
      </c>
      <c r="J89" s="36">
        <f t="shared" si="15"/>
        <v>747.41999999999985</v>
      </c>
      <c r="K89" s="37"/>
      <c r="L89" s="36">
        <f t="shared" si="15"/>
        <v>166</v>
      </c>
    </row>
    <row r="90" spans="1:12" x14ac:dyDescent="0.25">
      <c r="A90" s="38">
        <f>A82</f>
        <v>1</v>
      </c>
      <c r="B90" s="39">
        <f>B82</f>
        <v>5</v>
      </c>
      <c r="C90" s="40" t="s">
        <v>38</v>
      </c>
      <c r="D90" s="30" t="s">
        <v>39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25">
      <c r="A91" s="22"/>
      <c r="B91" s="23"/>
      <c r="C91" s="24"/>
      <c r="D91" s="30" t="s">
        <v>40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25">
      <c r="A92" s="22"/>
      <c r="B92" s="23"/>
      <c r="C92" s="24"/>
      <c r="D92" s="30" t="s">
        <v>41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25">
      <c r="A93" s="22"/>
      <c r="B93" s="23"/>
      <c r="C93" s="24"/>
      <c r="D93" s="30" t="s">
        <v>42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30" t="s">
        <v>43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30" t="s">
        <v>44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30" t="s">
        <v>28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31"/>
      <c r="B99" s="32"/>
      <c r="C99" s="33"/>
      <c r="D99" s="34" t="s">
        <v>37</v>
      </c>
      <c r="E99" s="35"/>
      <c r="F99" s="36">
        <f>SUM(F90:F98)</f>
        <v>0</v>
      </c>
      <c r="G99" s="36">
        <f t="shared" ref="G99:L99" si="16">SUM(G90:G98)</f>
        <v>0</v>
      </c>
      <c r="H99" s="36">
        <f t="shared" si="16"/>
        <v>0</v>
      </c>
      <c r="I99" s="36">
        <f t="shared" si="16"/>
        <v>0</v>
      </c>
      <c r="J99" s="36">
        <f t="shared" si="16"/>
        <v>0</v>
      </c>
      <c r="K99" s="37"/>
      <c r="L99" s="36">
        <f t="shared" si="16"/>
        <v>0</v>
      </c>
    </row>
    <row r="100" spans="1:12" ht="15.75" thickBot="1" x14ac:dyDescent="0.3">
      <c r="A100" s="41">
        <f>A82</f>
        <v>1</v>
      </c>
      <c r="B100" s="42">
        <f>B82</f>
        <v>5</v>
      </c>
      <c r="C100" s="51" t="s">
        <v>45</v>
      </c>
      <c r="D100" s="52"/>
      <c r="E100" s="43"/>
      <c r="F100" s="44">
        <f>F89+F99</f>
        <v>640</v>
      </c>
      <c r="G100" s="44">
        <f t="shared" ref="G100:L100" si="17">G89+G99</f>
        <v>25.139999999999997</v>
      </c>
      <c r="H100" s="44">
        <f t="shared" si="17"/>
        <v>20.250000000000004</v>
      </c>
      <c r="I100" s="44">
        <f t="shared" si="17"/>
        <v>97.02</v>
      </c>
      <c r="J100" s="44">
        <f t="shared" si="17"/>
        <v>747.41999999999985</v>
      </c>
      <c r="K100" s="44"/>
      <c r="L100" s="44">
        <f t="shared" si="17"/>
        <v>166</v>
      </c>
    </row>
    <row r="101" spans="1:12" x14ac:dyDescent="0.25">
      <c r="A101" s="15">
        <v>2</v>
      </c>
      <c r="B101" s="16">
        <v>1</v>
      </c>
      <c r="C101" s="17" t="s">
        <v>23</v>
      </c>
      <c r="D101" s="18" t="s">
        <v>42</v>
      </c>
      <c r="E101" s="19" t="s">
        <v>66</v>
      </c>
      <c r="F101" s="20">
        <v>150</v>
      </c>
      <c r="G101" s="20">
        <v>7.12</v>
      </c>
      <c r="H101" s="20">
        <v>4.7300000000000004</v>
      </c>
      <c r="I101" s="20">
        <v>40.32</v>
      </c>
      <c r="J101" s="20">
        <v>238.25</v>
      </c>
      <c r="K101" s="21">
        <v>203</v>
      </c>
      <c r="L101" s="20">
        <v>34.159999999999997</v>
      </c>
    </row>
    <row r="102" spans="1:12" x14ac:dyDescent="0.25">
      <c r="A102" s="22"/>
      <c r="B102" s="23"/>
      <c r="C102" s="24"/>
      <c r="D102" s="25" t="s">
        <v>41</v>
      </c>
      <c r="E102" s="26" t="s">
        <v>67</v>
      </c>
      <c r="F102" s="27">
        <v>50</v>
      </c>
      <c r="G102" s="27">
        <v>5.6</v>
      </c>
      <c r="H102" s="27">
        <v>12.2</v>
      </c>
      <c r="I102" s="27">
        <v>0.2</v>
      </c>
      <c r="J102" s="27">
        <v>133</v>
      </c>
      <c r="K102" s="28">
        <v>254</v>
      </c>
      <c r="L102" s="27">
        <v>40.799999999999997</v>
      </c>
    </row>
    <row r="103" spans="1:12" x14ac:dyDescent="0.25">
      <c r="A103" s="22"/>
      <c r="B103" s="23"/>
      <c r="C103" s="24"/>
      <c r="D103" s="30" t="s">
        <v>47</v>
      </c>
      <c r="E103" s="26" t="s">
        <v>68</v>
      </c>
      <c r="F103" s="27">
        <v>30</v>
      </c>
      <c r="G103" s="27">
        <v>2.06</v>
      </c>
      <c r="H103" s="27">
        <v>4.3499999999999996</v>
      </c>
      <c r="I103" s="27">
        <v>7.82</v>
      </c>
      <c r="J103" s="27">
        <v>97.9</v>
      </c>
      <c r="K103" s="28">
        <v>1</v>
      </c>
      <c r="L103" s="27">
        <v>14.25</v>
      </c>
    </row>
    <row r="104" spans="1:12" ht="25.5" x14ac:dyDescent="0.25">
      <c r="A104" s="22"/>
      <c r="B104" s="23"/>
      <c r="C104" s="24"/>
      <c r="D104" s="30" t="s">
        <v>28</v>
      </c>
      <c r="E104" s="26" t="s">
        <v>29</v>
      </c>
      <c r="F104" s="27">
        <v>20</v>
      </c>
      <c r="G104" s="27">
        <v>0.82</v>
      </c>
      <c r="H104" s="27">
        <v>0.34</v>
      </c>
      <c r="I104" s="27">
        <v>6.1</v>
      </c>
      <c r="J104" s="27">
        <v>26.28</v>
      </c>
      <c r="K104" s="28" t="s">
        <v>30</v>
      </c>
      <c r="L104" s="27">
        <v>7</v>
      </c>
    </row>
    <row r="105" spans="1:12" ht="25.5" x14ac:dyDescent="0.25">
      <c r="A105" s="22"/>
      <c r="B105" s="23"/>
      <c r="C105" s="24"/>
      <c r="D105" s="29" t="s">
        <v>31</v>
      </c>
      <c r="E105" s="26" t="s">
        <v>50</v>
      </c>
      <c r="F105" s="27">
        <v>200</v>
      </c>
      <c r="G105" s="27">
        <v>2.14</v>
      </c>
      <c r="H105" s="27">
        <v>1.83</v>
      </c>
      <c r="I105" s="27">
        <v>17.57</v>
      </c>
      <c r="J105" s="27">
        <v>96.47</v>
      </c>
      <c r="K105" s="28">
        <v>382</v>
      </c>
      <c r="L105" s="27">
        <v>23.63</v>
      </c>
    </row>
    <row r="106" spans="1:12" x14ac:dyDescent="0.25">
      <c r="A106" s="22"/>
      <c r="B106" s="23"/>
      <c r="C106" s="24"/>
      <c r="D106" s="25" t="s">
        <v>35</v>
      </c>
      <c r="E106" s="26" t="s">
        <v>36</v>
      </c>
      <c r="F106" s="27">
        <v>100</v>
      </c>
      <c r="G106" s="27">
        <v>0.8</v>
      </c>
      <c r="H106" s="27">
        <v>0.2</v>
      </c>
      <c r="I106" s="27">
        <v>7.53</v>
      </c>
      <c r="J106" s="27">
        <v>38.130000000000003</v>
      </c>
      <c r="K106" s="28">
        <v>341</v>
      </c>
      <c r="L106" s="27">
        <v>46.16</v>
      </c>
    </row>
    <row r="107" spans="1:12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x14ac:dyDescent="0.25">
      <c r="A108" s="31"/>
      <c r="B108" s="32"/>
      <c r="C108" s="33"/>
      <c r="D108" s="34" t="s">
        <v>37</v>
      </c>
      <c r="E108" s="35"/>
      <c r="F108" s="36">
        <f>SUM(F101:F107)</f>
        <v>550</v>
      </c>
      <c r="G108" s="36">
        <f t="shared" ref="G108:J108" si="18">SUM(G101:G107)</f>
        <v>18.54</v>
      </c>
      <c r="H108" s="36">
        <f t="shared" si="18"/>
        <v>23.650000000000002</v>
      </c>
      <c r="I108" s="36">
        <f t="shared" si="18"/>
        <v>79.540000000000006</v>
      </c>
      <c r="J108" s="36">
        <f t="shared" si="18"/>
        <v>630.03</v>
      </c>
      <c r="K108" s="37"/>
      <c r="L108" s="36">
        <f t="shared" ref="L108" si="19">SUM(L101:L107)</f>
        <v>166</v>
      </c>
    </row>
    <row r="109" spans="1:12" x14ac:dyDescent="0.25">
      <c r="A109" s="38">
        <f>A101</f>
        <v>2</v>
      </c>
      <c r="B109" s="39">
        <f>B101</f>
        <v>1</v>
      </c>
      <c r="C109" s="40" t="s">
        <v>38</v>
      </c>
      <c r="D109" s="30" t="s">
        <v>39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25">
      <c r="A110" s="22"/>
      <c r="B110" s="23"/>
      <c r="C110" s="24"/>
      <c r="D110" s="30" t="s">
        <v>40</v>
      </c>
      <c r="E110" s="26"/>
      <c r="F110" s="27"/>
      <c r="G110" s="27"/>
      <c r="H110" s="27"/>
      <c r="I110" s="27"/>
      <c r="J110" s="27"/>
      <c r="K110" s="28"/>
      <c r="L110" s="27"/>
    </row>
    <row r="111" spans="1:12" x14ac:dyDescent="0.25">
      <c r="A111" s="22"/>
      <c r="B111" s="23"/>
      <c r="C111" s="24"/>
      <c r="D111" s="30" t="s">
        <v>41</v>
      </c>
      <c r="E111" s="26"/>
      <c r="F111" s="27"/>
      <c r="G111" s="27"/>
      <c r="H111" s="27"/>
      <c r="I111" s="27"/>
      <c r="J111" s="27"/>
      <c r="K111" s="28"/>
      <c r="L111" s="27"/>
    </row>
    <row r="112" spans="1:12" x14ac:dyDescent="0.25">
      <c r="A112" s="22"/>
      <c r="B112" s="23"/>
      <c r="C112" s="24"/>
      <c r="D112" s="30" t="s">
        <v>42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25">
      <c r="A113" s="22"/>
      <c r="B113" s="23"/>
      <c r="C113" s="24"/>
      <c r="D113" s="30" t="s">
        <v>43</v>
      </c>
      <c r="E113" s="26"/>
      <c r="F113" s="27"/>
      <c r="G113" s="27"/>
      <c r="H113" s="27"/>
      <c r="I113" s="27"/>
      <c r="J113" s="27"/>
      <c r="K113" s="28"/>
      <c r="L113" s="27"/>
    </row>
    <row r="114" spans="1:12" x14ac:dyDescent="0.25">
      <c r="A114" s="22"/>
      <c r="B114" s="23"/>
      <c r="C114" s="24"/>
      <c r="D114" s="30" t="s">
        <v>44</v>
      </c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2"/>
      <c r="B115" s="23"/>
      <c r="C115" s="24"/>
      <c r="D115" s="30" t="s">
        <v>28</v>
      </c>
      <c r="E115" s="26"/>
      <c r="F115" s="27"/>
      <c r="G115" s="27"/>
      <c r="H115" s="27"/>
      <c r="I115" s="27"/>
      <c r="J115" s="27"/>
      <c r="K115" s="28"/>
      <c r="L115" s="27"/>
    </row>
    <row r="116" spans="1:12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1"/>
      <c r="B118" s="32"/>
      <c r="C118" s="33"/>
      <c r="D118" s="34" t="s">
        <v>37</v>
      </c>
      <c r="E118" s="35"/>
      <c r="F118" s="36">
        <f>SUM(F109:F117)</f>
        <v>0</v>
      </c>
      <c r="G118" s="36">
        <f t="shared" ref="G118:J118" si="20">SUM(G109:G117)</f>
        <v>0</v>
      </c>
      <c r="H118" s="36">
        <f t="shared" si="20"/>
        <v>0</v>
      </c>
      <c r="I118" s="36">
        <f t="shared" si="20"/>
        <v>0</v>
      </c>
      <c r="J118" s="36">
        <f t="shared" si="20"/>
        <v>0</v>
      </c>
      <c r="K118" s="37"/>
      <c r="L118" s="36">
        <f t="shared" ref="L118" si="21">SUM(L109:L117)</f>
        <v>0</v>
      </c>
    </row>
    <row r="119" spans="1:12" ht="15.75" thickBot="1" x14ac:dyDescent="0.3">
      <c r="A119" s="41">
        <f>A101</f>
        <v>2</v>
      </c>
      <c r="B119" s="42">
        <f>B101</f>
        <v>1</v>
      </c>
      <c r="C119" s="51" t="s">
        <v>45</v>
      </c>
      <c r="D119" s="52"/>
      <c r="E119" s="43"/>
      <c r="F119" s="44">
        <f>F108+F118</f>
        <v>550</v>
      </c>
      <c r="G119" s="44">
        <f t="shared" ref="G119:L119" si="22">G108+G118</f>
        <v>18.54</v>
      </c>
      <c r="H119" s="44">
        <f t="shared" si="22"/>
        <v>23.650000000000002</v>
      </c>
      <c r="I119" s="44">
        <f t="shared" si="22"/>
        <v>79.540000000000006</v>
      </c>
      <c r="J119" s="44">
        <f t="shared" si="22"/>
        <v>630.03</v>
      </c>
      <c r="K119" s="44"/>
      <c r="L119" s="44">
        <f t="shared" si="22"/>
        <v>166</v>
      </c>
    </row>
    <row r="120" spans="1:12" x14ac:dyDescent="0.25">
      <c r="A120" s="45">
        <v>2</v>
      </c>
      <c r="B120" s="23">
        <v>2</v>
      </c>
      <c r="C120" s="17" t="s">
        <v>23</v>
      </c>
      <c r="D120" s="18" t="s">
        <v>24</v>
      </c>
      <c r="E120" s="19" t="s">
        <v>69</v>
      </c>
      <c r="F120" s="20">
        <v>200</v>
      </c>
      <c r="G120" s="20">
        <v>5.83</v>
      </c>
      <c r="H120" s="20">
        <v>6.85</v>
      </c>
      <c r="I120" s="20">
        <v>40.54</v>
      </c>
      <c r="J120" s="20">
        <v>254</v>
      </c>
      <c r="K120" s="21">
        <v>174</v>
      </c>
      <c r="L120" s="20">
        <v>36.869999999999997</v>
      </c>
    </row>
    <row r="121" spans="1:12" x14ac:dyDescent="0.25">
      <c r="A121" s="45"/>
      <c r="B121" s="23"/>
      <c r="C121" s="24"/>
      <c r="D121" s="25" t="s">
        <v>70</v>
      </c>
      <c r="E121" s="26" t="s">
        <v>71</v>
      </c>
      <c r="F121" s="27">
        <v>50</v>
      </c>
      <c r="G121" s="27">
        <v>6.16</v>
      </c>
      <c r="H121" s="27">
        <v>2.91</v>
      </c>
      <c r="I121" s="27">
        <v>1.31</v>
      </c>
      <c r="J121" s="27">
        <v>76.150000000000006</v>
      </c>
      <c r="K121" s="28">
        <v>209</v>
      </c>
      <c r="L121" s="27">
        <v>26.16</v>
      </c>
    </row>
    <row r="122" spans="1:12" x14ac:dyDescent="0.25">
      <c r="A122" s="45"/>
      <c r="B122" s="23"/>
      <c r="C122" s="24"/>
      <c r="D122" s="30" t="s">
        <v>47</v>
      </c>
      <c r="E122" s="26" t="s">
        <v>48</v>
      </c>
      <c r="F122" s="27">
        <v>40</v>
      </c>
      <c r="G122" s="27">
        <v>4.68</v>
      </c>
      <c r="H122" s="27">
        <v>7.87</v>
      </c>
      <c r="I122" s="27">
        <v>7.01</v>
      </c>
      <c r="J122" s="27">
        <v>136.74</v>
      </c>
      <c r="K122" s="28">
        <v>3</v>
      </c>
      <c r="L122" s="27">
        <v>33.549999999999997</v>
      </c>
    </row>
    <row r="123" spans="1:12" ht="25.5" x14ac:dyDescent="0.25">
      <c r="A123" s="45"/>
      <c r="B123" s="23"/>
      <c r="C123" s="24"/>
      <c r="D123" s="30" t="s">
        <v>28</v>
      </c>
      <c r="E123" s="26" t="s">
        <v>29</v>
      </c>
      <c r="F123" s="27">
        <v>20</v>
      </c>
      <c r="G123" s="27">
        <v>0.82</v>
      </c>
      <c r="H123" s="27">
        <v>0.34</v>
      </c>
      <c r="I123" s="27">
        <v>6.1</v>
      </c>
      <c r="J123" s="27">
        <v>26.28</v>
      </c>
      <c r="K123" s="28" t="s">
        <v>30</v>
      </c>
      <c r="L123" s="27">
        <v>7</v>
      </c>
    </row>
    <row r="124" spans="1:12" ht="38.25" x14ac:dyDescent="0.25">
      <c r="A124" s="45"/>
      <c r="B124" s="23"/>
      <c r="C124" s="24"/>
      <c r="D124" s="30" t="s">
        <v>31</v>
      </c>
      <c r="E124" s="26" t="s">
        <v>59</v>
      </c>
      <c r="F124" s="27">
        <v>200</v>
      </c>
      <c r="G124" s="27">
        <v>3.28</v>
      </c>
      <c r="H124" s="27">
        <v>2.4300000000000002</v>
      </c>
      <c r="I124" s="27">
        <v>20.54</v>
      </c>
      <c r="J124" s="27">
        <v>119.8</v>
      </c>
      <c r="K124" s="28">
        <v>418</v>
      </c>
      <c r="L124" s="27">
        <v>26.25</v>
      </c>
    </row>
    <row r="125" spans="1:12" x14ac:dyDescent="0.25">
      <c r="A125" s="45"/>
      <c r="B125" s="23"/>
      <c r="C125" s="24"/>
      <c r="D125" s="25" t="s">
        <v>35</v>
      </c>
      <c r="E125" s="26" t="s">
        <v>51</v>
      </c>
      <c r="F125" s="27">
        <v>120</v>
      </c>
      <c r="G125" s="27">
        <v>0.48</v>
      </c>
      <c r="H125" s="27">
        <v>0.48</v>
      </c>
      <c r="I125" s="27">
        <v>11.81</v>
      </c>
      <c r="J125" s="27">
        <v>56.66</v>
      </c>
      <c r="K125" s="28">
        <v>338</v>
      </c>
      <c r="L125" s="27">
        <v>36.17</v>
      </c>
    </row>
    <row r="126" spans="1:12" x14ac:dyDescent="0.25">
      <c r="A126" s="45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x14ac:dyDescent="0.25">
      <c r="A127" s="46"/>
      <c r="B127" s="32"/>
      <c r="C127" s="33"/>
      <c r="D127" s="34" t="s">
        <v>37</v>
      </c>
      <c r="E127" s="35"/>
      <c r="F127" s="36">
        <f>SUM(F120:F126)</f>
        <v>630</v>
      </c>
      <c r="G127" s="36">
        <f t="shared" ref="G127:J127" si="23">SUM(G120:G126)</f>
        <v>21.250000000000004</v>
      </c>
      <c r="H127" s="36">
        <f t="shared" si="23"/>
        <v>20.88</v>
      </c>
      <c r="I127" s="36">
        <f t="shared" si="23"/>
        <v>87.31</v>
      </c>
      <c r="J127" s="36">
        <f t="shared" si="23"/>
        <v>669.62999999999988</v>
      </c>
      <c r="K127" s="37"/>
      <c r="L127" s="36">
        <f t="shared" ref="L127" si="24">SUM(L120:L126)</f>
        <v>166</v>
      </c>
    </row>
    <row r="128" spans="1:12" x14ac:dyDescent="0.25">
      <c r="A128" s="39">
        <f>A120</f>
        <v>2</v>
      </c>
      <c r="B128" s="39">
        <f>B120</f>
        <v>2</v>
      </c>
      <c r="C128" s="40" t="s">
        <v>38</v>
      </c>
      <c r="D128" s="30" t="s">
        <v>39</v>
      </c>
      <c r="E128" s="26"/>
      <c r="F128" s="27"/>
      <c r="G128" s="27"/>
      <c r="H128" s="27"/>
      <c r="I128" s="27"/>
      <c r="J128" s="27"/>
      <c r="K128" s="28"/>
      <c r="L128" s="27"/>
    </row>
    <row r="129" spans="1:12" x14ac:dyDescent="0.25">
      <c r="A129" s="45"/>
      <c r="B129" s="23"/>
      <c r="C129" s="24"/>
      <c r="D129" s="30" t="s">
        <v>40</v>
      </c>
      <c r="E129" s="26"/>
      <c r="F129" s="27"/>
      <c r="G129" s="27"/>
      <c r="H129" s="27"/>
      <c r="I129" s="27"/>
      <c r="J129" s="27"/>
      <c r="K129" s="28"/>
      <c r="L129" s="27"/>
    </row>
    <row r="130" spans="1:12" x14ac:dyDescent="0.25">
      <c r="A130" s="45"/>
      <c r="B130" s="23"/>
      <c r="C130" s="24"/>
      <c r="D130" s="30" t="s">
        <v>41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25">
      <c r="A131" s="45"/>
      <c r="B131" s="23"/>
      <c r="C131" s="24"/>
      <c r="D131" s="30" t="s">
        <v>42</v>
      </c>
      <c r="E131" s="26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5"/>
      <c r="B132" s="23"/>
      <c r="C132" s="24"/>
      <c r="D132" s="30" t="s">
        <v>43</v>
      </c>
      <c r="E132" s="26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5"/>
      <c r="B133" s="23"/>
      <c r="C133" s="24"/>
      <c r="D133" s="30" t="s">
        <v>44</v>
      </c>
      <c r="E133" s="26"/>
      <c r="F133" s="27"/>
      <c r="G133" s="27"/>
      <c r="H133" s="27"/>
      <c r="I133" s="27"/>
      <c r="J133" s="27"/>
      <c r="K133" s="28"/>
      <c r="L133" s="27"/>
    </row>
    <row r="134" spans="1:12" x14ac:dyDescent="0.25">
      <c r="A134" s="45"/>
      <c r="B134" s="23"/>
      <c r="C134" s="24"/>
      <c r="D134" s="30" t="s">
        <v>28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5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5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6"/>
      <c r="B137" s="32"/>
      <c r="C137" s="33"/>
      <c r="D137" s="34" t="s">
        <v>37</v>
      </c>
      <c r="E137" s="35"/>
      <c r="F137" s="36">
        <f>SUM(F128:F136)</f>
        <v>0</v>
      </c>
      <c r="G137" s="36">
        <f t="shared" ref="G137:J137" si="25">SUM(G128:G136)</f>
        <v>0</v>
      </c>
      <c r="H137" s="36">
        <f t="shared" si="25"/>
        <v>0</v>
      </c>
      <c r="I137" s="36">
        <f t="shared" si="25"/>
        <v>0</v>
      </c>
      <c r="J137" s="36">
        <f t="shared" si="25"/>
        <v>0</v>
      </c>
      <c r="K137" s="37"/>
      <c r="L137" s="36">
        <f t="shared" ref="L137" si="26">SUM(L128:L136)</f>
        <v>0</v>
      </c>
    </row>
    <row r="138" spans="1:12" ht="15.75" thickBot="1" x14ac:dyDescent="0.3">
      <c r="A138" s="47">
        <f>A120</f>
        <v>2</v>
      </c>
      <c r="B138" s="47">
        <f>B120</f>
        <v>2</v>
      </c>
      <c r="C138" s="51" t="s">
        <v>45</v>
      </c>
      <c r="D138" s="52"/>
      <c r="E138" s="43"/>
      <c r="F138" s="44">
        <f>F127+F137</f>
        <v>630</v>
      </c>
      <c r="G138" s="44">
        <f t="shared" ref="G138:L138" si="27">G127+G137</f>
        <v>21.250000000000004</v>
      </c>
      <c r="H138" s="44">
        <f t="shared" si="27"/>
        <v>20.88</v>
      </c>
      <c r="I138" s="44">
        <f t="shared" si="27"/>
        <v>87.31</v>
      </c>
      <c r="J138" s="44">
        <f t="shared" si="27"/>
        <v>669.62999999999988</v>
      </c>
      <c r="K138" s="44"/>
      <c r="L138" s="44">
        <f t="shared" si="27"/>
        <v>166</v>
      </c>
    </row>
    <row r="139" spans="1:12" x14ac:dyDescent="0.25">
      <c r="A139" s="15">
        <v>2</v>
      </c>
      <c r="B139" s="16">
        <v>3</v>
      </c>
      <c r="C139" s="17" t="s">
        <v>23</v>
      </c>
      <c r="D139" s="18" t="s">
        <v>42</v>
      </c>
      <c r="E139" s="19" t="s">
        <v>72</v>
      </c>
      <c r="F139" s="20">
        <v>180</v>
      </c>
      <c r="G139" s="20">
        <v>8.6199999999999992</v>
      </c>
      <c r="H139" s="20">
        <v>4.91</v>
      </c>
      <c r="I139" s="20">
        <v>44.47</v>
      </c>
      <c r="J139" s="20">
        <v>275.13</v>
      </c>
      <c r="K139" s="21">
        <v>2020</v>
      </c>
      <c r="L139" s="20">
        <v>26.21</v>
      </c>
    </row>
    <row r="140" spans="1:12" x14ac:dyDescent="0.25">
      <c r="A140" s="22"/>
      <c r="B140" s="23"/>
      <c r="C140" s="24"/>
      <c r="D140" s="25" t="s">
        <v>41</v>
      </c>
      <c r="E140" s="26" t="s">
        <v>73</v>
      </c>
      <c r="F140" s="27">
        <v>70</v>
      </c>
      <c r="G140" s="27">
        <v>6.15</v>
      </c>
      <c r="H140" s="27">
        <v>10.15</v>
      </c>
      <c r="I140" s="27">
        <v>2.2000000000000002</v>
      </c>
      <c r="J140" s="27">
        <v>101.2</v>
      </c>
      <c r="K140" s="28">
        <v>271</v>
      </c>
      <c r="L140" s="27">
        <v>66.5</v>
      </c>
    </row>
    <row r="141" spans="1:12" x14ac:dyDescent="0.25">
      <c r="A141" s="22"/>
      <c r="B141" s="23"/>
      <c r="C141" s="24"/>
      <c r="D141" s="30" t="s">
        <v>74</v>
      </c>
      <c r="E141" s="26" t="s">
        <v>75</v>
      </c>
      <c r="F141" s="27">
        <v>30</v>
      </c>
      <c r="G141" s="27">
        <v>0.28000000000000003</v>
      </c>
      <c r="H141" s="27">
        <v>2.5</v>
      </c>
      <c r="I141" s="27">
        <v>2.1</v>
      </c>
      <c r="J141" s="27">
        <v>35.36</v>
      </c>
      <c r="K141" s="28">
        <v>349</v>
      </c>
      <c r="L141" s="27">
        <v>8.17</v>
      </c>
    </row>
    <row r="142" spans="1:12" x14ac:dyDescent="0.25">
      <c r="A142" s="22"/>
      <c r="B142" s="23"/>
      <c r="C142" s="24"/>
      <c r="D142" s="30" t="s">
        <v>44</v>
      </c>
      <c r="E142" s="26" t="s">
        <v>54</v>
      </c>
      <c r="F142" s="27">
        <v>58</v>
      </c>
      <c r="G142" s="27">
        <v>3.9</v>
      </c>
      <c r="H142" s="27">
        <v>0.56000000000000005</v>
      </c>
      <c r="I142" s="27">
        <v>21.73</v>
      </c>
      <c r="J142" s="27">
        <v>130.96</v>
      </c>
      <c r="K142" s="28" t="s">
        <v>30</v>
      </c>
      <c r="L142" s="27">
        <v>10.92</v>
      </c>
    </row>
    <row r="143" spans="1:12" x14ac:dyDescent="0.25">
      <c r="A143" s="22"/>
      <c r="B143" s="23"/>
      <c r="C143" s="24"/>
      <c r="D143" s="30" t="s">
        <v>28</v>
      </c>
      <c r="E143" s="26" t="s">
        <v>55</v>
      </c>
      <c r="F143" s="27">
        <v>30</v>
      </c>
      <c r="G143" s="27">
        <v>2.04</v>
      </c>
      <c r="H143" s="27">
        <v>0.3</v>
      </c>
      <c r="I143" s="27">
        <v>10.5</v>
      </c>
      <c r="J143" s="27">
        <v>64.8</v>
      </c>
      <c r="K143" s="28" t="s">
        <v>30</v>
      </c>
      <c r="L143" s="27">
        <v>5.7</v>
      </c>
    </row>
    <row r="144" spans="1:12" x14ac:dyDescent="0.25">
      <c r="A144" s="22"/>
      <c r="B144" s="23"/>
      <c r="C144" s="24"/>
      <c r="D144" s="25" t="s">
        <v>31</v>
      </c>
      <c r="E144" s="26" t="s">
        <v>32</v>
      </c>
      <c r="F144" s="27">
        <v>200</v>
      </c>
      <c r="G144" s="27">
        <v>0.19</v>
      </c>
      <c r="H144" s="27">
        <v>0</v>
      </c>
      <c r="I144" s="27">
        <v>9.6300000000000008</v>
      </c>
      <c r="J144" s="27">
        <v>41.11</v>
      </c>
      <c r="K144" s="28">
        <v>376</v>
      </c>
      <c r="L144" s="27">
        <v>3.5</v>
      </c>
    </row>
    <row r="145" spans="1:12" ht="25.5" x14ac:dyDescent="0.25">
      <c r="A145" s="22"/>
      <c r="B145" s="23"/>
      <c r="C145" s="24"/>
      <c r="D145" s="25" t="s">
        <v>26</v>
      </c>
      <c r="E145" s="26" t="s">
        <v>49</v>
      </c>
      <c r="F145" s="27">
        <v>100</v>
      </c>
      <c r="G145" s="27">
        <v>2.5</v>
      </c>
      <c r="H145" s="27">
        <v>2.5</v>
      </c>
      <c r="I145" s="27">
        <v>11.5</v>
      </c>
      <c r="J145" s="27">
        <v>79</v>
      </c>
      <c r="K145" s="28">
        <v>386</v>
      </c>
      <c r="L145" s="27">
        <v>45</v>
      </c>
    </row>
    <row r="146" spans="1:12" x14ac:dyDescent="0.25">
      <c r="A146" s="31"/>
      <c r="B146" s="32"/>
      <c r="C146" s="33"/>
      <c r="D146" s="34" t="s">
        <v>37</v>
      </c>
      <c r="E146" s="35"/>
      <c r="F146" s="36">
        <f>SUM(F139:F145)</f>
        <v>668</v>
      </c>
      <c r="G146" s="36">
        <f t="shared" ref="G146:J146" si="28">SUM(G139:G145)</f>
        <v>23.68</v>
      </c>
      <c r="H146" s="36">
        <f t="shared" si="28"/>
        <v>20.92</v>
      </c>
      <c r="I146" s="36">
        <f t="shared" si="28"/>
        <v>102.13</v>
      </c>
      <c r="J146" s="36">
        <f t="shared" si="28"/>
        <v>727.56</v>
      </c>
      <c r="K146" s="37"/>
      <c r="L146" s="36">
        <f t="shared" ref="L146" si="29">SUM(L139:L145)</f>
        <v>166</v>
      </c>
    </row>
    <row r="147" spans="1:12" x14ac:dyDescent="0.25">
      <c r="A147" s="38">
        <f>A139</f>
        <v>2</v>
      </c>
      <c r="B147" s="39">
        <f>B139</f>
        <v>3</v>
      </c>
      <c r="C147" s="40" t="s">
        <v>38</v>
      </c>
      <c r="D147" s="30" t="s">
        <v>39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2"/>
      <c r="B148" s="23"/>
      <c r="C148" s="24"/>
      <c r="D148" s="30" t="s">
        <v>40</v>
      </c>
      <c r="E148" s="26"/>
      <c r="F148" s="27"/>
      <c r="G148" s="27"/>
      <c r="H148" s="27"/>
      <c r="I148" s="27"/>
      <c r="J148" s="27"/>
      <c r="K148" s="28"/>
      <c r="L148" s="27"/>
    </row>
    <row r="149" spans="1:12" x14ac:dyDescent="0.25">
      <c r="A149" s="22"/>
      <c r="B149" s="23"/>
      <c r="C149" s="24"/>
      <c r="D149" s="30" t="s">
        <v>41</v>
      </c>
      <c r="E149" s="26"/>
      <c r="F149" s="27"/>
      <c r="G149" s="27"/>
      <c r="H149" s="27"/>
      <c r="I149" s="27"/>
      <c r="J149" s="27"/>
      <c r="K149" s="28"/>
      <c r="L149" s="27"/>
    </row>
    <row r="150" spans="1:12" x14ac:dyDescent="0.25">
      <c r="A150" s="22"/>
      <c r="B150" s="23"/>
      <c r="C150" s="24"/>
      <c r="D150" s="30" t="s">
        <v>42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2"/>
      <c r="B151" s="23"/>
      <c r="C151" s="24"/>
      <c r="D151" s="30" t="s">
        <v>43</v>
      </c>
      <c r="E151" s="26"/>
      <c r="F151" s="27"/>
      <c r="G151" s="27"/>
      <c r="H151" s="27"/>
      <c r="I151" s="27"/>
      <c r="J151" s="27"/>
      <c r="K151" s="28"/>
      <c r="L151" s="27"/>
    </row>
    <row r="152" spans="1:12" x14ac:dyDescent="0.25">
      <c r="A152" s="22"/>
      <c r="B152" s="23"/>
      <c r="C152" s="24"/>
      <c r="D152" s="30" t="s">
        <v>44</v>
      </c>
      <c r="E152" s="26"/>
      <c r="F152" s="27"/>
      <c r="G152" s="27"/>
      <c r="H152" s="27"/>
      <c r="I152" s="27"/>
      <c r="J152" s="27"/>
      <c r="K152" s="28"/>
      <c r="L152" s="27"/>
    </row>
    <row r="153" spans="1:12" x14ac:dyDescent="0.25">
      <c r="A153" s="22"/>
      <c r="B153" s="23"/>
      <c r="C153" s="24"/>
      <c r="D153" s="30" t="s">
        <v>28</v>
      </c>
      <c r="E153" s="26"/>
      <c r="F153" s="27"/>
      <c r="G153" s="27"/>
      <c r="H153" s="27"/>
      <c r="I153" s="27"/>
      <c r="J153" s="27"/>
      <c r="K153" s="28"/>
      <c r="L153" s="27"/>
    </row>
    <row r="154" spans="1:12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1"/>
      <c r="B156" s="32"/>
      <c r="C156" s="33"/>
      <c r="D156" s="34" t="s">
        <v>37</v>
      </c>
      <c r="E156" s="35"/>
      <c r="F156" s="36">
        <f>SUM(F147:F155)</f>
        <v>0</v>
      </c>
      <c r="G156" s="36">
        <f t="shared" ref="G156:J156" si="30">SUM(G147:G155)</f>
        <v>0</v>
      </c>
      <c r="H156" s="36">
        <f t="shared" si="30"/>
        <v>0</v>
      </c>
      <c r="I156" s="36">
        <f t="shared" si="30"/>
        <v>0</v>
      </c>
      <c r="J156" s="36">
        <f t="shared" si="30"/>
        <v>0</v>
      </c>
      <c r="K156" s="37"/>
      <c r="L156" s="36">
        <f t="shared" ref="L156" si="31">SUM(L147:L155)</f>
        <v>0</v>
      </c>
    </row>
    <row r="157" spans="1:12" ht="15.75" thickBot="1" x14ac:dyDescent="0.3">
      <c r="A157" s="41">
        <f>A139</f>
        <v>2</v>
      </c>
      <c r="B157" s="42">
        <f>B139</f>
        <v>3</v>
      </c>
      <c r="C157" s="51" t="s">
        <v>45</v>
      </c>
      <c r="D157" s="52"/>
      <c r="E157" s="43"/>
      <c r="F157" s="44">
        <f>F146+F156</f>
        <v>668</v>
      </c>
      <c r="G157" s="44">
        <f t="shared" ref="G157:L157" si="32">G146+G156</f>
        <v>23.68</v>
      </c>
      <c r="H157" s="44">
        <f t="shared" si="32"/>
        <v>20.92</v>
      </c>
      <c r="I157" s="44">
        <f t="shared" si="32"/>
        <v>102.13</v>
      </c>
      <c r="J157" s="44">
        <f t="shared" si="32"/>
        <v>727.56</v>
      </c>
      <c r="K157" s="44"/>
      <c r="L157" s="44">
        <f t="shared" si="32"/>
        <v>166</v>
      </c>
    </row>
    <row r="158" spans="1:12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46</v>
      </c>
      <c r="F158" s="20">
        <v>150</v>
      </c>
      <c r="G158" s="20">
        <v>6.07</v>
      </c>
      <c r="H158" s="20">
        <v>10.02</v>
      </c>
      <c r="I158" s="20">
        <v>35.6</v>
      </c>
      <c r="J158" s="20">
        <v>197.24</v>
      </c>
      <c r="K158" s="21">
        <v>173</v>
      </c>
      <c r="L158" s="20">
        <v>24.63</v>
      </c>
    </row>
    <row r="159" spans="1:12" x14ac:dyDescent="0.25">
      <c r="A159" s="22"/>
      <c r="B159" s="23"/>
      <c r="C159" s="24"/>
      <c r="D159" s="25" t="s">
        <v>26</v>
      </c>
      <c r="E159" s="26" t="s">
        <v>76</v>
      </c>
      <c r="F159" s="27">
        <v>95</v>
      </c>
      <c r="G159" s="27">
        <v>13.69</v>
      </c>
      <c r="H159" s="27">
        <v>11.82</v>
      </c>
      <c r="I159" s="27">
        <v>24.44</v>
      </c>
      <c r="J159" s="27">
        <v>261.8</v>
      </c>
      <c r="K159" s="28">
        <v>239</v>
      </c>
      <c r="L159" s="27">
        <v>75.650000000000006</v>
      </c>
    </row>
    <row r="160" spans="1:12" x14ac:dyDescent="0.25">
      <c r="A160" s="22"/>
      <c r="B160" s="23"/>
      <c r="C160" s="24"/>
      <c r="D160" s="30" t="s">
        <v>44</v>
      </c>
      <c r="E160" s="26" t="s">
        <v>57</v>
      </c>
      <c r="F160" s="27">
        <v>27</v>
      </c>
      <c r="G160" s="27">
        <v>2.19</v>
      </c>
      <c r="H160" s="27">
        <v>0.24</v>
      </c>
      <c r="I160" s="27">
        <v>8.18</v>
      </c>
      <c r="J160" s="27">
        <v>65.34</v>
      </c>
      <c r="K160" s="28" t="s">
        <v>30</v>
      </c>
      <c r="L160" s="27">
        <v>6.75</v>
      </c>
    </row>
    <row r="161" spans="1:12" x14ac:dyDescent="0.25">
      <c r="A161" s="22"/>
      <c r="B161" s="23"/>
      <c r="C161" s="24"/>
      <c r="D161" s="30" t="s">
        <v>31</v>
      </c>
      <c r="E161" s="26" t="s">
        <v>77</v>
      </c>
      <c r="F161" s="27">
        <v>200</v>
      </c>
      <c r="G161" s="27">
        <v>1.6</v>
      </c>
      <c r="H161" s="27">
        <v>1.21</v>
      </c>
      <c r="I161" s="27">
        <v>11.95</v>
      </c>
      <c r="J161" s="27">
        <v>67.3</v>
      </c>
      <c r="K161" s="28">
        <v>378</v>
      </c>
      <c r="L161" s="27">
        <v>12.97</v>
      </c>
    </row>
    <row r="162" spans="1:12" x14ac:dyDescent="0.25">
      <c r="A162" s="22"/>
      <c r="B162" s="23"/>
      <c r="C162" s="24"/>
      <c r="D162" s="30" t="s">
        <v>35</v>
      </c>
      <c r="E162" s="26" t="s">
        <v>36</v>
      </c>
      <c r="F162" s="27">
        <v>100</v>
      </c>
      <c r="G162" s="27">
        <v>0.8</v>
      </c>
      <c r="H162" s="27">
        <v>0.2</v>
      </c>
      <c r="I162" s="27">
        <v>7.5</v>
      </c>
      <c r="J162" s="27">
        <v>38</v>
      </c>
      <c r="K162" s="28">
        <v>341</v>
      </c>
      <c r="L162" s="27">
        <v>46</v>
      </c>
    </row>
    <row r="163" spans="1:12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x14ac:dyDescent="0.25">
      <c r="A165" s="31"/>
      <c r="B165" s="32"/>
      <c r="C165" s="33"/>
      <c r="D165" s="34" t="s">
        <v>37</v>
      </c>
      <c r="E165" s="35"/>
      <c r="F165" s="36">
        <f>SUM(F158:F164)</f>
        <v>572</v>
      </c>
      <c r="G165" s="36">
        <f t="shared" ref="G165:J165" si="33">SUM(G158:G164)</f>
        <v>24.35</v>
      </c>
      <c r="H165" s="36">
        <f t="shared" si="33"/>
        <v>23.49</v>
      </c>
      <c r="I165" s="36">
        <f t="shared" si="33"/>
        <v>87.67</v>
      </c>
      <c r="J165" s="36">
        <f t="shared" si="33"/>
        <v>629.67999999999995</v>
      </c>
      <c r="K165" s="37"/>
      <c r="L165" s="36">
        <f t="shared" ref="L165" si="34">SUM(L158:L164)</f>
        <v>166</v>
      </c>
    </row>
    <row r="166" spans="1:12" x14ac:dyDescent="0.25">
      <c r="A166" s="38">
        <f>A158</f>
        <v>2</v>
      </c>
      <c r="B166" s="39">
        <f>B158</f>
        <v>4</v>
      </c>
      <c r="C166" s="40" t="s">
        <v>38</v>
      </c>
      <c r="D166" s="30" t="s">
        <v>39</v>
      </c>
      <c r="E166" s="26"/>
      <c r="F166" s="27"/>
      <c r="G166" s="27"/>
      <c r="H166" s="27"/>
      <c r="I166" s="27"/>
      <c r="J166" s="27"/>
      <c r="K166" s="28"/>
      <c r="L166" s="27"/>
    </row>
    <row r="167" spans="1:12" x14ac:dyDescent="0.25">
      <c r="A167" s="22"/>
      <c r="B167" s="23"/>
      <c r="C167" s="24"/>
      <c r="D167" s="30" t="s">
        <v>40</v>
      </c>
      <c r="E167" s="26"/>
      <c r="F167" s="27"/>
      <c r="G167" s="27"/>
      <c r="H167" s="27"/>
      <c r="I167" s="27"/>
      <c r="J167" s="27"/>
      <c r="K167" s="28"/>
      <c r="L167" s="27"/>
    </row>
    <row r="168" spans="1:12" x14ac:dyDescent="0.25">
      <c r="A168" s="22"/>
      <c r="B168" s="23"/>
      <c r="C168" s="24"/>
      <c r="D168" s="30" t="s">
        <v>41</v>
      </c>
      <c r="E168" s="26"/>
      <c r="F168" s="27"/>
      <c r="G168" s="27"/>
      <c r="H168" s="27"/>
      <c r="I168" s="27"/>
      <c r="J168" s="27"/>
      <c r="K168" s="28"/>
      <c r="L168" s="27"/>
    </row>
    <row r="169" spans="1:12" x14ac:dyDescent="0.25">
      <c r="A169" s="22"/>
      <c r="B169" s="23"/>
      <c r="C169" s="24"/>
      <c r="D169" s="30" t="s">
        <v>42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2"/>
      <c r="B170" s="23"/>
      <c r="C170" s="24"/>
      <c r="D170" s="30" t="s">
        <v>43</v>
      </c>
      <c r="E170" s="26"/>
      <c r="F170" s="27"/>
      <c r="G170" s="27"/>
      <c r="H170" s="27"/>
      <c r="I170" s="27"/>
      <c r="J170" s="27"/>
      <c r="K170" s="28"/>
      <c r="L170" s="27"/>
    </row>
    <row r="171" spans="1:12" x14ac:dyDescent="0.25">
      <c r="A171" s="22"/>
      <c r="B171" s="23"/>
      <c r="C171" s="24"/>
      <c r="D171" s="30" t="s">
        <v>44</v>
      </c>
      <c r="E171" s="26"/>
      <c r="F171" s="27"/>
      <c r="G171" s="27"/>
      <c r="H171" s="27"/>
      <c r="I171" s="27"/>
      <c r="J171" s="27"/>
      <c r="K171" s="28"/>
      <c r="L171" s="27"/>
    </row>
    <row r="172" spans="1:12" x14ac:dyDescent="0.25">
      <c r="A172" s="22"/>
      <c r="B172" s="23"/>
      <c r="C172" s="24"/>
      <c r="D172" s="30" t="s">
        <v>28</v>
      </c>
      <c r="E172" s="26"/>
      <c r="F172" s="27"/>
      <c r="G172" s="27"/>
      <c r="H172" s="27"/>
      <c r="I172" s="27"/>
      <c r="J172" s="27"/>
      <c r="K172" s="28"/>
      <c r="L172" s="27"/>
    </row>
    <row r="173" spans="1:12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1"/>
      <c r="B175" s="32"/>
      <c r="C175" s="33"/>
      <c r="D175" s="34" t="s">
        <v>37</v>
      </c>
      <c r="E175" s="35"/>
      <c r="F175" s="36">
        <f>SUM(F166:F174)</f>
        <v>0</v>
      </c>
      <c r="G175" s="36">
        <f t="shared" ref="G175:J175" si="35">SUM(G166:G174)</f>
        <v>0</v>
      </c>
      <c r="H175" s="36">
        <f t="shared" si="35"/>
        <v>0</v>
      </c>
      <c r="I175" s="36">
        <f t="shared" si="35"/>
        <v>0</v>
      </c>
      <c r="J175" s="36">
        <f t="shared" si="35"/>
        <v>0</v>
      </c>
      <c r="K175" s="37"/>
      <c r="L175" s="36">
        <f t="shared" ref="L175" si="36">SUM(L166:L174)</f>
        <v>0</v>
      </c>
    </row>
    <row r="176" spans="1:12" ht="15.75" thickBot="1" x14ac:dyDescent="0.3">
      <c r="A176" s="41">
        <f>A158</f>
        <v>2</v>
      </c>
      <c r="B176" s="42">
        <f>B158</f>
        <v>4</v>
      </c>
      <c r="C176" s="51" t="s">
        <v>45</v>
      </c>
      <c r="D176" s="52"/>
      <c r="E176" s="43"/>
      <c r="F176" s="44">
        <f>F165+F175</f>
        <v>572</v>
      </c>
      <c r="G176" s="44">
        <f t="shared" ref="G176:L176" si="37">G165+G175</f>
        <v>24.35</v>
      </c>
      <c r="H176" s="44">
        <f t="shared" si="37"/>
        <v>23.49</v>
      </c>
      <c r="I176" s="44">
        <f t="shared" si="37"/>
        <v>87.67</v>
      </c>
      <c r="J176" s="44">
        <f t="shared" si="37"/>
        <v>629.67999999999995</v>
      </c>
      <c r="K176" s="44"/>
      <c r="L176" s="44">
        <f t="shared" si="37"/>
        <v>166</v>
      </c>
    </row>
    <row r="177" spans="1:12" x14ac:dyDescent="0.25">
      <c r="A177" s="15">
        <v>2</v>
      </c>
      <c r="B177" s="16">
        <v>5</v>
      </c>
      <c r="C177" s="17" t="s">
        <v>23</v>
      </c>
      <c r="D177" s="18" t="s">
        <v>42</v>
      </c>
      <c r="E177" s="19" t="s">
        <v>78</v>
      </c>
      <c r="F177" s="20">
        <v>150</v>
      </c>
      <c r="G177" s="20">
        <v>3.67</v>
      </c>
      <c r="H177" s="20">
        <v>4.08</v>
      </c>
      <c r="I177" s="20">
        <v>29.62</v>
      </c>
      <c r="J177" s="20">
        <v>187.39</v>
      </c>
      <c r="K177" s="21">
        <v>356</v>
      </c>
      <c r="L177" s="20">
        <v>28.36</v>
      </c>
    </row>
    <row r="178" spans="1:12" x14ac:dyDescent="0.25">
      <c r="A178" s="22"/>
      <c r="B178" s="23"/>
      <c r="C178" s="24"/>
      <c r="D178" s="25" t="s">
        <v>41</v>
      </c>
      <c r="E178" s="26" t="s">
        <v>79</v>
      </c>
      <c r="F178" s="27">
        <v>80</v>
      </c>
      <c r="G178" s="27">
        <v>8.24</v>
      </c>
      <c r="H178" s="27">
        <v>8.02</v>
      </c>
      <c r="I178" s="27">
        <v>2.5099999999999998</v>
      </c>
      <c r="J178" s="27">
        <v>208.54</v>
      </c>
      <c r="K178" s="28">
        <v>269</v>
      </c>
      <c r="L178" s="27">
        <v>84.35</v>
      </c>
    </row>
    <row r="179" spans="1:12" x14ac:dyDescent="0.25">
      <c r="A179" s="22"/>
      <c r="B179" s="23"/>
      <c r="C179" s="24"/>
      <c r="D179" s="30" t="s">
        <v>44</v>
      </c>
      <c r="E179" s="26" t="s">
        <v>54</v>
      </c>
      <c r="F179" s="27">
        <v>30</v>
      </c>
      <c r="G179" s="27">
        <v>2.04</v>
      </c>
      <c r="H179" s="27">
        <v>0.28999999999999998</v>
      </c>
      <c r="I179" s="27">
        <v>11.35</v>
      </c>
      <c r="J179" s="27">
        <v>68.39</v>
      </c>
      <c r="K179" s="28" t="s">
        <v>30</v>
      </c>
      <c r="L179" s="27">
        <v>5.7</v>
      </c>
    </row>
    <row r="180" spans="1:12" x14ac:dyDescent="0.25">
      <c r="A180" s="22"/>
      <c r="B180" s="23"/>
      <c r="C180" s="24"/>
      <c r="D180" s="30" t="s">
        <v>28</v>
      </c>
      <c r="E180" s="26" t="s">
        <v>55</v>
      </c>
      <c r="F180" s="27">
        <v>30</v>
      </c>
      <c r="G180" s="27">
        <v>2.04</v>
      </c>
      <c r="H180" s="27">
        <v>0.3</v>
      </c>
      <c r="I180" s="27">
        <v>10.5</v>
      </c>
      <c r="J180" s="27">
        <v>64.8</v>
      </c>
      <c r="K180" s="28" t="s">
        <v>30</v>
      </c>
      <c r="L180" s="27">
        <v>5.7</v>
      </c>
    </row>
    <row r="181" spans="1:12" x14ac:dyDescent="0.25">
      <c r="A181" s="22"/>
      <c r="B181" s="23"/>
      <c r="C181" s="24"/>
      <c r="D181" s="30" t="s">
        <v>31</v>
      </c>
      <c r="E181" s="26" t="s">
        <v>65</v>
      </c>
      <c r="F181" s="27">
        <v>200</v>
      </c>
      <c r="G181" s="27">
        <v>0.25</v>
      </c>
      <c r="H181" s="27">
        <v>0.01</v>
      </c>
      <c r="I181" s="27">
        <v>9.83</v>
      </c>
      <c r="J181" s="27">
        <v>43.42</v>
      </c>
      <c r="K181" s="28">
        <v>377</v>
      </c>
      <c r="L181" s="27">
        <v>5.99</v>
      </c>
    </row>
    <row r="182" spans="1:12" x14ac:dyDescent="0.25">
      <c r="A182" s="22"/>
      <c r="B182" s="23"/>
      <c r="C182" s="24"/>
      <c r="D182" s="25" t="s">
        <v>35</v>
      </c>
      <c r="E182" s="26" t="s">
        <v>51</v>
      </c>
      <c r="F182" s="27">
        <v>120</v>
      </c>
      <c r="G182" s="27">
        <v>0.48</v>
      </c>
      <c r="H182" s="27">
        <v>0.48</v>
      </c>
      <c r="I182" s="27">
        <v>11.73</v>
      </c>
      <c r="J182" s="27">
        <v>56.24</v>
      </c>
      <c r="K182" s="28">
        <v>338</v>
      </c>
      <c r="L182" s="27">
        <v>35.9</v>
      </c>
    </row>
    <row r="183" spans="1:12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x14ac:dyDescent="0.25">
      <c r="A184" s="31"/>
      <c r="B184" s="32"/>
      <c r="C184" s="33"/>
      <c r="D184" s="34" t="s">
        <v>37</v>
      </c>
      <c r="E184" s="35"/>
      <c r="F184" s="36">
        <f>SUM(F177:F183)</f>
        <v>610</v>
      </c>
      <c r="G184" s="36">
        <f t="shared" ref="G184:J184" si="38">SUM(G177:G183)</f>
        <v>16.72</v>
      </c>
      <c r="H184" s="36">
        <f t="shared" si="38"/>
        <v>13.18</v>
      </c>
      <c r="I184" s="36">
        <f t="shared" si="38"/>
        <v>75.540000000000006</v>
      </c>
      <c r="J184" s="36">
        <f t="shared" si="38"/>
        <v>628.77999999999986</v>
      </c>
      <c r="K184" s="37"/>
      <c r="L184" s="36">
        <f t="shared" ref="L184" si="39">SUM(L177:L183)</f>
        <v>166</v>
      </c>
    </row>
    <row r="185" spans="1:12" x14ac:dyDescent="0.25">
      <c r="A185" s="38">
        <f>A177</f>
        <v>2</v>
      </c>
      <c r="B185" s="39">
        <f>B177</f>
        <v>5</v>
      </c>
      <c r="C185" s="40" t="s">
        <v>38</v>
      </c>
      <c r="D185" s="30" t="s">
        <v>39</v>
      </c>
      <c r="E185" s="26"/>
      <c r="F185" s="27"/>
      <c r="G185" s="27"/>
      <c r="H185" s="27"/>
      <c r="I185" s="27"/>
      <c r="J185" s="27"/>
      <c r="K185" s="28"/>
      <c r="L185" s="27"/>
    </row>
    <row r="186" spans="1:12" x14ac:dyDescent="0.25">
      <c r="A186" s="22"/>
      <c r="B186" s="23"/>
      <c r="C186" s="24"/>
      <c r="D186" s="30" t="s">
        <v>40</v>
      </c>
      <c r="E186" s="26"/>
      <c r="F186" s="27"/>
      <c r="G186" s="27"/>
      <c r="H186" s="27"/>
      <c r="I186" s="27"/>
      <c r="J186" s="27"/>
      <c r="K186" s="28"/>
      <c r="L186" s="27"/>
    </row>
    <row r="187" spans="1:12" x14ac:dyDescent="0.25">
      <c r="A187" s="22"/>
      <c r="B187" s="23"/>
      <c r="C187" s="24"/>
      <c r="D187" s="30" t="s">
        <v>41</v>
      </c>
      <c r="E187" s="26"/>
      <c r="F187" s="27"/>
      <c r="G187" s="27"/>
      <c r="H187" s="27"/>
      <c r="I187" s="27"/>
      <c r="J187" s="27"/>
      <c r="K187" s="28"/>
      <c r="L187" s="27"/>
    </row>
    <row r="188" spans="1:12" x14ac:dyDescent="0.25">
      <c r="A188" s="22"/>
      <c r="B188" s="23"/>
      <c r="C188" s="24"/>
      <c r="D188" s="30" t="s">
        <v>42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2"/>
      <c r="B189" s="23"/>
      <c r="C189" s="24"/>
      <c r="D189" s="30" t="s">
        <v>43</v>
      </c>
      <c r="E189" s="26"/>
      <c r="F189" s="27"/>
      <c r="G189" s="27"/>
      <c r="H189" s="27"/>
      <c r="I189" s="27"/>
      <c r="J189" s="27"/>
      <c r="K189" s="28"/>
      <c r="L189" s="27"/>
    </row>
    <row r="190" spans="1:12" x14ac:dyDescent="0.25">
      <c r="A190" s="22"/>
      <c r="B190" s="23"/>
      <c r="C190" s="24"/>
      <c r="D190" s="30" t="s">
        <v>44</v>
      </c>
      <c r="E190" s="26"/>
      <c r="F190" s="27"/>
      <c r="G190" s="27"/>
      <c r="H190" s="27"/>
      <c r="I190" s="27"/>
      <c r="J190" s="27"/>
      <c r="K190" s="28"/>
      <c r="L190" s="27"/>
    </row>
    <row r="191" spans="1:12" x14ac:dyDescent="0.25">
      <c r="A191" s="22"/>
      <c r="B191" s="23"/>
      <c r="C191" s="24"/>
      <c r="D191" s="30" t="s">
        <v>28</v>
      </c>
      <c r="E191" s="26"/>
      <c r="F191" s="27"/>
      <c r="G191" s="27"/>
      <c r="H191" s="27"/>
      <c r="I191" s="27"/>
      <c r="J191" s="27"/>
      <c r="K191" s="28"/>
      <c r="L191" s="27"/>
    </row>
    <row r="192" spans="1:12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31"/>
      <c r="B194" s="32"/>
      <c r="C194" s="33"/>
      <c r="D194" s="34" t="s">
        <v>37</v>
      </c>
      <c r="E194" s="35"/>
      <c r="F194" s="36">
        <f>SUM(F185:F193)</f>
        <v>0</v>
      </c>
      <c r="G194" s="36">
        <f t="shared" ref="G194:J194" si="40">SUM(G185:G193)</f>
        <v>0</v>
      </c>
      <c r="H194" s="36">
        <f t="shared" si="40"/>
        <v>0</v>
      </c>
      <c r="I194" s="36">
        <f t="shared" si="40"/>
        <v>0</v>
      </c>
      <c r="J194" s="36">
        <f t="shared" si="40"/>
        <v>0</v>
      </c>
      <c r="K194" s="37"/>
      <c r="L194" s="36">
        <f t="shared" ref="L194" si="41">SUM(L185:L193)</f>
        <v>0</v>
      </c>
    </row>
    <row r="195" spans="1:12" ht="15.75" thickBot="1" x14ac:dyDescent="0.3">
      <c r="A195" s="41">
        <f>A177</f>
        <v>2</v>
      </c>
      <c r="B195" s="42">
        <f>B177</f>
        <v>5</v>
      </c>
      <c r="C195" s="51" t="s">
        <v>45</v>
      </c>
      <c r="D195" s="52"/>
      <c r="E195" s="43"/>
      <c r="F195" s="44">
        <f>F184+F194</f>
        <v>610</v>
      </c>
      <c r="G195" s="44">
        <f t="shared" ref="G195:L195" si="42">G184+G194</f>
        <v>16.72</v>
      </c>
      <c r="H195" s="44">
        <f t="shared" si="42"/>
        <v>13.18</v>
      </c>
      <c r="I195" s="44">
        <f t="shared" si="42"/>
        <v>75.540000000000006</v>
      </c>
      <c r="J195" s="44">
        <f t="shared" si="42"/>
        <v>628.77999999999986</v>
      </c>
      <c r="K195" s="44"/>
      <c r="L195" s="44">
        <f t="shared" si="42"/>
        <v>166</v>
      </c>
    </row>
    <row r="196" spans="1:12" ht="15.75" thickBot="1" x14ac:dyDescent="0.3">
      <c r="A196" s="48"/>
      <c r="B196" s="49"/>
      <c r="C196" s="53" t="s">
        <v>80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608.1</v>
      </c>
      <c r="G196" s="50">
        <f t="shared" ref="G196:J196" si="43">(G24+G43+G62+G81+G100+G119+G138+G157+G176+G195)/(IF(G24=0,0,1)+IF(G43=0,0,1)+IF(G62=0,0,1)+IF(G81=0,0,1)+IF(G100=0,0,1)+IF(G119=0,0,1)+IF(G138=0,0,1)+IF(G157=0,0,1)+IF(G176=0,0,1)+IF(G195=0,0,1))</f>
        <v>20.297999999999998</v>
      </c>
      <c r="H196" s="50">
        <f t="shared" si="43"/>
        <v>20.298999999999999</v>
      </c>
      <c r="I196" s="50">
        <f t="shared" si="43"/>
        <v>81.542999999999992</v>
      </c>
      <c r="J196" s="50">
        <f t="shared" si="43"/>
        <v>638.99399999999991</v>
      </c>
      <c r="K196" s="50"/>
      <c r="L196" s="50">
        <f t="shared" ref="L196" si="44">(L24+L43+L62+L81+L100+L119+L138+L157+L176+L195)/(IF(L24=0,0,1)+IF(L43=0,0,1)+IF(L62=0,0,1)+IF(L81=0,0,1)+IF(L100=0,0,1)+IF(L119=0,0,1)+IF(L138=0,0,1)+IF(L157=0,0,1)+IF(L176=0,0,1)+IF(L195=0,0,1))</f>
        <v>166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2015-06-05T18:17:20Z</dcterms:created>
  <dcterms:modified xsi:type="dcterms:W3CDTF">2024-12-18T08:25:11Z</dcterms:modified>
</cp:coreProperties>
</file>