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ИНГ РФ\"/>
    </mc:Choice>
  </mc:AlternateContent>
  <bookViews>
    <workbookView xWindow="360" yWindow="15" windowWidth="20955" windowHeight="9720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J195" i="2" l="1"/>
  <c r="I195" i="2"/>
  <c r="H195" i="2"/>
  <c r="B195" i="2"/>
  <c r="A195" i="2"/>
  <c r="L194" i="2"/>
  <c r="J194" i="2"/>
  <c r="I194" i="2"/>
  <c r="H194" i="2"/>
  <c r="G194" i="2"/>
  <c r="G195" i="2" s="1"/>
  <c r="F194" i="2"/>
  <c r="F195" i="2" s="1"/>
  <c r="B185" i="2"/>
  <c r="A185" i="2"/>
  <c r="L184" i="2"/>
  <c r="L195" i="2" s="1"/>
  <c r="J184" i="2"/>
  <c r="I184" i="2"/>
  <c r="H184" i="2"/>
  <c r="G184" i="2"/>
  <c r="F184" i="2"/>
  <c r="H176" i="2"/>
  <c r="G176" i="2"/>
  <c r="F176" i="2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G165" i="2"/>
  <c r="F165" i="2"/>
  <c r="F157" i="2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B138" i="2"/>
  <c r="A138" i="2"/>
  <c r="L137" i="2"/>
  <c r="L138" i="2" s="1"/>
  <c r="J137" i="2"/>
  <c r="I137" i="2"/>
  <c r="H137" i="2"/>
  <c r="G137" i="2"/>
  <c r="F137" i="2"/>
  <c r="B128" i="2"/>
  <c r="A128" i="2"/>
  <c r="L127" i="2"/>
  <c r="J127" i="2"/>
  <c r="J138" i="2" s="1"/>
  <c r="I127" i="2"/>
  <c r="I138" i="2" s="1"/>
  <c r="H127" i="2"/>
  <c r="H138" i="2" s="1"/>
  <c r="G127" i="2"/>
  <c r="G138" i="2" s="1"/>
  <c r="F127" i="2"/>
  <c r="F138" i="2" s="1"/>
  <c r="L119" i="2"/>
  <c r="B119" i="2"/>
  <c r="A119" i="2"/>
  <c r="L118" i="2"/>
  <c r="J118" i="2"/>
  <c r="J119" i="2" s="1"/>
  <c r="I118" i="2"/>
  <c r="I119" i="2" s="1"/>
  <c r="H118" i="2"/>
  <c r="G118" i="2"/>
  <c r="F118" i="2"/>
  <c r="B109" i="2"/>
  <c r="A109" i="2"/>
  <c r="L108" i="2"/>
  <c r="J108" i="2"/>
  <c r="I108" i="2"/>
  <c r="H108" i="2"/>
  <c r="H119" i="2" s="1"/>
  <c r="G108" i="2"/>
  <c r="G119" i="2" s="1"/>
  <c r="F108" i="2"/>
  <c r="F119" i="2" s="1"/>
  <c r="L100" i="2"/>
  <c r="J100" i="2"/>
  <c r="I100" i="2"/>
  <c r="B100" i="2"/>
  <c r="A100" i="2"/>
  <c r="L99" i="2"/>
  <c r="J99" i="2"/>
  <c r="I99" i="2"/>
  <c r="H99" i="2"/>
  <c r="H100" i="2" s="1"/>
  <c r="G99" i="2"/>
  <c r="G100" i="2" s="1"/>
  <c r="F99" i="2"/>
  <c r="B90" i="2"/>
  <c r="A90" i="2"/>
  <c r="L89" i="2"/>
  <c r="J89" i="2"/>
  <c r="I89" i="2"/>
  <c r="H89" i="2"/>
  <c r="G89" i="2"/>
  <c r="F89" i="2"/>
  <c r="F100" i="2" s="1"/>
  <c r="J81" i="2"/>
  <c r="I81" i="2"/>
  <c r="H81" i="2"/>
  <c r="G81" i="2"/>
  <c r="B81" i="2"/>
  <c r="A81" i="2"/>
  <c r="L80" i="2"/>
  <c r="J80" i="2"/>
  <c r="I80" i="2"/>
  <c r="H80" i="2"/>
  <c r="G80" i="2"/>
  <c r="F80" i="2"/>
  <c r="F81" i="2" s="1"/>
  <c r="B71" i="2"/>
  <c r="A71" i="2"/>
  <c r="L70" i="2"/>
  <c r="L81" i="2" s="1"/>
  <c r="J70" i="2"/>
  <c r="I70" i="2"/>
  <c r="H70" i="2"/>
  <c r="G70" i="2"/>
  <c r="F70" i="2"/>
  <c r="H62" i="2"/>
  <c r="G62" i="2"/>
  <c r="F62" i="2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G51" i="2"/>
  <c r="F51" i="2"/>
  <c r="F43" i="2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B24" i="2"/>
  <c r="A24" i="2"/>
  <c r="L23" i="2"/>
  <c r="L24" i="2" s="1"/>
  <c r="L196" i="2" s="1"/>
  <c r="J23" i="2"/>
  <c r="I23" i="2"/>
  <c r="H23" i="2"/>
  <c r="G23" i="2"/>
  <c r="F23" i="2"/>
  <c r="B14" i="2"/>
  <c r="A14" i="2"/>
  <c r="L13" i="2"/>
  <c r="J13" i="2"/>
  <c r="J24" i="2" s="1"/>
  <c r="I13" i="2"/>
  <c r="I24" i="2" s="1"/>
  <c r="H13" i="2"/>
  <c r="H24" i="2" s="1"/>
  <c r="H196" i="2" s="1"/>
  <c r="G13" i="2"/>
  <c r="G24" i="2" s="1"/>
  <c r="G196" i="2" s="1"/>
  <c r="F13" i="2"/>
  <c r="F24" i="2" s="1"/>
  <c r="F196" i="2" l="1"/>
  <c r="I196" i="2"/>
  <c r="J196" i="2"/>
</calcChain>
</file>

<file path=xl/sharedStrings.xml><?xml version="1.0" encoding="utf-8"?>
<sst xmlns="http://schemas.openxmlformats.org/spreadsheetml/2006/main" count="245" uniqueCount="83">
  <si>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</si>
  <si>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</si>
  <si>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</si>
  <si>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</si>
  <si>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</si>
  <si>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</si>
  <si>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</si>
  <si>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</si>
  <si>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</si>
  <si>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</si>
  <si>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</si>
  <si>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</si>
  <si>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</si>
  <si>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</si>
  <si>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</si>
  <si>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</si>
  <si>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</si>
  <si>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</si>
  <si>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</si>
  <si>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</si>
  <si>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</si>
  <si>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</si>
  <si>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</si>
  <si>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</si>
  <si>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</si>
  <si>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</si>
  <si>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</si>
  <si>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</si>
  <si>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</si>
  <si>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</si>
  <si>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</si>
  <si>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</si>
  <si>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</si>
  <si>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</si>
  <si>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</si>
  <si>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</si>
  <si>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</si>
  <si>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</si>
  <si>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</si>
  <si>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"Угутская СОШ"</t>
  </si>
  <si>
    <t>КАША ОВСЯНАЯ МОЛОЧНАЯ С МАСЛОМ СЛИВОЧНЫМ</t>
  </si>
  <si>
    <t>КОФЕЙНЫЙ НАПИТОК С МОЛОКОМ</t>
  </si>
  <si>
    <t>ХЛЕБ РЖАНОЙ</t>
  </si>
  <si>
    <t>БУТЕРБРОД С СЫРОМ</t>
  </si>
  <si>
    <t>ЯБЛОКО</t>
  </si>
  <si>
    <t>ЯЙЦО ОТВАРНОЕ</t>
  </si>
  <si>
    <t>ПРЯНИКИ</t>
  </si>
  <si>
    <t>РЫБА ЗАПЕЧЕННАЯ</t>
  </si>
  <si>
    <t>ЧАЙ С МОЛОКОМ</t>
  </si>
  <si>
    <t>БУТЕРБРОД С МАСЛОМ</t>
  </si>
  <si>
    <t>ОВОЩНОЕ РАГУ С БАКЛАЖАНАМИ</t>
  </si>
  <si>
    <t>ПТИЦА, ТУШЕННАЯ В СМЕТАННОМ СОУСЕ</t>
  </si>
  <si>
    <t>КОМПОТ ИЗ СУХОФРУКТОВ</t>
  </si>
  <si>
    <t>МАКАРОНЫ ОТВАРНЫЕ</t>
  </si>
  <si>
    <t>САЛАТ "ШКОЛЬНЫЕ ГОДЫ"</t>
  </si>
  <si>
    <t>ЗАПЕКАНКА ИЗ ТВОРОГА С МОРКОВЬЮ</t>
  </si>
  <si>
    <t>КАКАО С МОЛОКОМ</t>
  </si>
  <si>
    <t>ХЛЕБ ПШЕНИЧНЫЙ</t>
  </si>
  <si>
    <t>БАНАН</t>
  </si>
  <si>
    <t>БЕФСТРОГАНОВ ИЗ ОТВАРНОГО МЯСА</t>
  </si>
  <si>
    <t>РИС ОТВАРНОЙ</t>
  </si>
  <si>
    <t>ЧАЙ С ЛИМОНОМ</t>
  </si>
  <si>
    <t>КАША "ДРУЖБА" С МАСЛОМ СЛИВОЧНЫМ</t>
  </si>
  <si>
    <t>КИСЕЛЬ ИЗ КУРАГИ</t>
  </si>
  <si>
    <t>ГРУША</t>
  </si>
  <si>
    <t>ЙОГУРТ</t>
  </si>
  <si>
    <t>ТЕФТЕЛИ МЯСНЫЕ</t>
  </si>
  <si>
    <t xml:space="preserve">РАГУ ИЗ ОВОЩЕЙ </t>
  </si>
  <si>
    <t>ЧАЙ С САХАРОМ И ЛИМОНОМ</t>
  </si>
  <si>
    <t xml:space="preserve">ПЕЧЕНЬ ПО-СТРОГОНОВСКИ </t>
  </si>
  <si>
    <t>ПЮРЕ КАРТОФЕЛЬНОЕ</t>
  </si>
  <si>
    <t>СОК ЯБЛОЧНЫЙ</t>
  </si>
  <si>
    <t>САЛАТ ИЗ СВЕЖИХ ПОМИДОРОВ И ОГУРЦОВ</t>
  </si>
  <si>
    <t>КАША МАННАЯ ЖИДКАЯ С ИЗЮМОМ</t>
  </si>
  <si>
    <t>БУТЕРБРОД С ДЖЕМОМ</t>
  </si>
  <si>
    <t>РЯЖЕНКА</t>
  </si>
  <si>
    <t>БИТОЧКИ ПАРОВЫЕ РЫБНЫЕ</t>
  </si>
  <si>
    <t>КАША ГРЕЧНЕВАЯ С МАСЛОМ СЛИВОЧНЫМ</t>
  </si>
  <si>
    <t>СОК ПЕРСИКОВЫЙ</t>
  </si>
  <si>
    <t>АПЕЛЬСИН</t>
  </si>
  <si>
    <t>САЛАТ ИЗ КАРТОФЕЛЯ ОТВАРНОГО С ГОРОШКОМ</t>
  </si>
  <si>
    <t>директор</t>
  </si>
  <si>
    <t>Мороз-Галий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</si>
</sst>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125" workbookViewId="0">
      <selection activeCell="H158" sqref="H158:I162"/>
    </sheetView>
  </sheetViews>
  <sheetFormatPr defaultRowHeight="15" x14ac:dyDescent="0.25"/>
  <cols>
    <col min="1" max="2" width="5.140625" customWidth="1"/>
    <col min="3" max="3" width="12.28515625" customWidth="1"/>
    <col min="4" max="4" width="16.140625" customWidth="1"/>
    <col min="5" max="5" width="54.5703125" customWidth="1"/>
    <col min="6" max="6" width="9.42578125" customWidth="1"/>
    <col min="7" max="7" width="10.7109375" customWidth="1"/>
    <col min="8" max="12" width="7.140625" customWidth="1"/>
  </cols>
  <sheetData>
    <row r="1" spans="1:12" x14ac:dyDescent="0.25">
      <c r="A1" s="1" t="s">
        <v>7</v>
      </c>
      <c r="B1" s="2"/>
      <c r="C1" s="54" t="s">
        <v>39</v>
      </c>
      <c r="D1" s="55"/>
      <c r="E1" s="55"/>
      <c r="F1" s="12" t="s">
        <v>16</v>
      </c>
      <c r="G1" s="2" t="s">
        <v>17</v>
      </c>
      <c r="H1" s="56" t="s">
        <v>81</v>
      </c>
      <c r="I1" s="56"/>
      <c r="J1" s="56"/>
      <c r="K1" s="56"/>
      <c r="L1" s="2"/>
    </row>
    <row r="2" spans="1:12" ht="18.75" x14ac:dyDescent="0.25">
      <c r="A2" s="35" t="s">
        <v>6</v>
      </c>
      <c r="B2" s="2"/>
      <c r="C2" s="2"/>
      <c r="D2" s="1"/>
      <c r="E2" s="2"/>
      <c r="F2" s="2"/>
      <c r="G2" s="2" t="s">
        <v>18</v>
      </c>
      <c r="H2" s="56" t="s">
        <v>82</v>
      </c>
      <c r="I2" s="56"/>
      <c r="J2" s="56"/>
      <c r="K2" s="56"/>
      <c r="L2" s="2"/>
    </row>
    <row r="3" spans="1:12" x14ac:dyDescent="0.25">
      <c r="A3" s="4" t="s">
        <v>8</v>
      </c>
      <c r="B3" s="2"/>
      <c r="C3" s="2"/>
      <c r="D3" s="3"/>
      <c r="E3" s="38" t="s">
        <v>9</v>
      </c>
      <c r="F3" s="2"/>
      <c r="G3" s="2" t="s">
        <v>19</v>
      </c>
      <c r="H3" s="48">
        <v>9</v>
      </c>
      <c r="I3" s="48">
        <v>1</v>
      </c>
      <c r="J3" s="49">
        <v>2024</v>
      </c>
      <c r="K3" s="50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7" t="s">
        <v>36</v>
      </c>
      <c r="I4" s="47" t="s">
        <v>37</v>
      </c>
      <c r="J4" s="47" t="s">
        <v>38</v>
      </c>
      <c r="K4" s="2"/>
      <c r="L4" s="2"/>
    </row>
    <row r="5" spans="1:12" ht="34.5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25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8.5</v>
      </c>
      <c r="I6" s="40">
        <v>33.299999999999997</v>
      </c>
      <c r="J6" s="40">
        <v>198.3</v>
      </c>
      <c r="K6" s="41">
        <v>189</v>
      </c>
      <c r="L6" s="40">
        <v>25.94</v>
      </c>
    </row>
    <row r="7" spans="1:12" ht="14.25" customHeight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25" customHeight="1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1.8</v>
      </c>
      <c r="H8" s="43">
        <v>1.3</v>
      </c>
      <c r="I8" s="43">
        <v>9.3000000000000007</v>
      </c>
      <c r="J8" s="43">
        <v>61.3</v>
      </c>
      <c r="K8" s="44">
        <v>379</v>
      </c>
      <c r="L8" s="43">
        <v>16.66</v>
      </c>
    </row>
    <row r="9" spans="1:12" ht="14.25" customHeight="1" x14ac:dyDescent="0.25">
      <c r="A9" s="23"/>
      <c r="B9" s="15"/>
      <c r="C9" s="11"/>
      <c r="D9" s="7" t="s">
        <v>23</v>
      </c>
      <c r="E9" s="42" t="s">
        <v>43</v>
      </c>
      <c r="F9" s="43">
        <v>35</v>
      </c>
      <c r="G9" s="43">
        <v>5.6</v>
      </c>
      <c r="H9" s="43">
        <v>4.2</v>
      </c>
      <c r="I9" s="43">
        <v>9.3000000000000007</v>
      </c>
      <c r="J9" s="43">
        <v>100.2</v>
      </c>
      <c r="K9" s="44">
        <v>3</v>
      </c>
      <c r="L9" s="43">
        <v>11.25</v>
      </c>
    </row>
    <row r="10" spans="1:12" ht="14.25" customHeight="1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10.8</v>
      </c>
      <c r="J10" s="43">
        <v>57.1</v>
      </c>
      <c r="K10" s="44"/>
      <c r="L10" s="43">
        <v>15.87</v>
      </c>
    </row>
    <row r="11" spans="1:12" ht="14.25" customHeight="1" x14ac:dyDescent="0.25">
      <c r="A11" s="23"/>
      <c r="B11" s="15"/>
      <c r="C11" s="11"/>
      <c r="D11" s="6"/>
      <c r="E11" s="42" t="s">
        <v>45</v>
      </c>
      <c r="F11" s="43">
        <v>40</v>
      </c>
      <c r="G11" s="43">
        <v>4.9000000000000004</v>
      </c>
      <c r="H11" s="43">
        <v>4.5</v>
      </c>
      <c r="I11" s="43">
        <v>1</v>
      </c>
      <c r="J11" s="43">
        <v>32.5</v>
      </c>
      <c r="K11" s="44">
        <v>209</v>
      </c>
      <c r="L11" s="43">
        <v>6.3</v>
      </c>
    </row>
    <row r="12" spans="1:12" ht="14.25" customHeight="1" x14ac:dyDescent="0.25">
      <c r="A12" s="23"/>
      <c r="B12" s="15"/>
      <c r="C12" s="11"/>
      <c r="D12" s="6"/>
      <c r="E12" s="42" t="s">
        <v>46</v>
      </c>
      <c r="F12" s="43">
        <v>30</v>
      </c>
      <c r="G12" s="43">
        <v>1</v>
      </c>
      <c r="H12" s="43">
        <v>0.7</v>
      </c>
      <c r="I12" s="43">
        <v>16.3</v>
      </c>
      <c r="J12" s="43">
        <v>14.9</v>
      </c>
      <c r="K12" s="44"/>
      <c r="L12" s="43">
        <v>6.98</v>
      </c>
    </row>
    <row r="13" spans="1:12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18.600000000000001</v>
      </c>
      <c r="H13" s="19">
        <f t="shared" si="0"/>
        <v>19.599999999999998</v>
      </c>
      <c r="I13" s="19">
        <f t="shared" si="0"/>
        <v>79.999999999999986</v>
      </c>
      <c r="J13" s="19">
        <f t="shared" si="0"/>
        <v>464.3</v>
      </c>
      <c r="K13" s="25"/>
      <c r="L13" s="19">
        <f t="shared" ref="L13" si="1">SUM(L6:L12)</f>
        <v>83</v>
      </c>
    </row>
    <row r="14" spans="1:12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605</v>
      </c>
      <c r="G24" s="32">
        <f t="shared" ref="G24:J24" si="4">G13+G23</f>
        <v>18.600000000000001</v>
      </c>
      <c r="H24" s="32">
        <f t="shared" si="4"/>
        <v>19.599999999999998</v>
      </c>
      <c r="I24" s="32">
        <f t="shared" si="4"/>
        <v>79.999999999999986</v>
      </c>
      <c r="J24" s="32">
        <f t="shared" si="4"/>
        <v>464.3</v>
      </c>
      <c r="K24" s="32"/>
      <c r="L24" s="32">
        <f t="shared" ref="L24" si="5">L13+L23</f>
        <v>83</v>
      </c>
    </row>
    <row r="25" spans="1:12" ht="17.25" customHeight="1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90</v>
      </c>
      <c r="G25" s="40">
        <v>14.1</v>
      </c>
      <c r="H25" s="40">
        <v>8.3000000000000007</v>
      </c>
      <c r="I25" s="40">
        <v>20.2</v>
      </c>
      <c r="J25" s="40">
        <v>126</v>
      </c>
      <c r="K25" s="41">
        <v>254</v>
      </c>
      <c r="L25" s="40">
        <v>35.93</v>
      </c>
    </row>
    <row r="26" spans="1:12" ht="17.25" customHeight="1" x14ac:dyDescent="0.25">
      <c r="A26" s="14"/>
      <c r="B26" s="15"/>
      <c r="C26" s="11"/>
      <c r="D26" s="6" t="s">
        <v>21</v>
      </c>
      <c r="E26" s="42" t="s">
        <v>50</v>
      </c>
      <c r="F26" s="43">
        <v>160</v>
      </c>
      <c r="G26" s="43">
        <v>3.6</v>
      </c>
      <c r="H26" s="43">
        <v>2.2999999999999998</v>
      </c>
      <c r="I26" s="43">
        <v>25</v>
      </c>
      <c r="J26" s="43">
        <v>98.2</v>
      </c>
      <c r="K26" s="44">
        <v>142</v>
      </c>
      <c r="L26" s="43">
        <v>26.31</v>
      </c>
    </row>
    <row r="27" spans="1:12" ht="17.25" customHeight="1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1.7</v>
      </c>
      <c r="H27" s="43">
        <v>1.3</v>
      </c>
      <c r="I27" s="43">
        <v>12.4</v>
      </c>
      <c r="J27" s="43">
        <v>75.3</v>
      </c>
      <c r="K27" s="44">
        <v>378</v>
      </c>
      <c r="L27" s="43">
        <v>10.82</v>
      </c>
    </row>
    <row r="28" spans="1:12" ht="17.25" customHeight="1" x14ac:dyDescent="0.25">
      <c r="A28" s="14"/>
      <c r="B28" s="15"/>
      <c r="C28" s="11"/>
      <c r="D28" s="7" t="s">
        <v>23</v>
      </c>
      <c r="E28" s="42" t="s">
        <v>49</v>
      </c>
      <c r="F28" s="43">
        <v>40</v>
      </c>
      <c r="G28" s="43">
        <v>1.2</v>
      </c>
      <c r="H28" s="43">
        <v>9.4</v>
      </c>
      <c r="I28" s="43">
        <v>17.600000000000001</v>
      </c>
      <c r="J28" s="43">
        <v>110.3</v>
      </c>
      <c r="K28" s="44">
        <v>1</v>
      </c>
      <c r="L28" s="43">
        <v>8.24</v>
      </c>
    </row>
    <row r="29" spans="1:12" ht="17.25" customHeight="1" x14ac:dyDescent="0.25">
      <c r="A29" s="14"/>
      <c r="B29" s="15"/>
      <c r="C29" s="11"/>
      <c r="D29" s="7" t="s">
        <v>24</v>
      </c>
      <c r="E29" s="42" t="s">
        <v>42</v>
      </c>
      <c r="F29" s="43">
        <v>20</v>
      </c>
      <c r="G29" s="43">
        <v>1.3</v>
      </c>
      <c r="H29" s="43">
        <v>0.2</v>
      </c>
      <c r="I29" s="43">
        <v>8.5</v>
      </c>
      <c r="J29" s="43">
        <v>50.8</v>
      </c>
      <c r="K29" s="44"/>
      <c r="L29" s="43">
        <v>1.7</v>
      </c>
    </row>
    <row r="30" spans="1:12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:L32" si="6">SUM(G25:G31)</f>
        <v>21.9</v>
      </c>
      <c r="H32" s="19">
        <f t="shared" si="6"/>
        <v>21.500000000000004</v>
      </c>
      <c r="I32" s="19">
        <f t="shared" si="6"/>
        <v>83.7</v>
      </c>
      <c r="J32" s="19">
        <f t="shared" si="6"/>
        <v>460.6</v>
      </c>
      <c r="K32" s="25"/>
      <c r="L32" s="19">
        <f t="shared" si="6"/>
        <v>83</v>
      </c>
    </row>
    <row r="33" spans="1:12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510</v>
      </c>
      <c r="G43" s="32">
        <f t="shared" ref="G43:L43" si="8">G32+G42</f>
        <v>21.9</v>
      </c>
      <c r="H43" s="32">
        <f t="shared" si="8"/>
        <v>21.500000000000004</v>
      </c>
      <c r="I43" s="32">
        <f t="shared" si="8"/>
        <v>83.7</v>
      </c>
      <c r="J43" s="32">
        <f t="shared" si="8"/>
        <v>460.6</v>
      </c>
      <c r="K43" s="32"/>
      <c r="L43" s="32">
        <f t="shared" si="8"/>
        <v>83</v>
      </c>
    </row>
    <row r="44" spans="1:12" ht="15.75" customHeight="1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90</v>
      </c>
      <c r="G44" s="40">
        <v>16.600000000000001</v>
      </c>
      <c r="H44" s="40">
        <v>9</v>
      </c>
      <c r="I44" s="40">
        <v>20</v>
      </c>
      <c r="J44" s="40">
        <v>148</v>
      </c>
      <c r="K44" s="41">
        <v>312</v>
      </c>
      <c r="L44" s="40">
        <v>43.61</v>
      </c>
    </row>
    <row r="45" spans="1:12" ht="15.75" customHeight="1" x14ac:dyDescent="0.25">
      <c r="A45" s="23"/>
      <c r="B45" s="15"/>
      <c r="C45" s="11"/>
      <c r="D45" s="6"/>
      <c r="E45" s="42" t="s">
        <v>53</v>
      </c>
      <c r="F45" s="43">
        <v>150</v>
      </c>
      <c r="G45" s="43">
        <v>2.2000000000000002</v>
      </c>
      <c r="H45" s="43">
        <v>5.2</v>
      </c>
      <c r="I45" s="43">
        <v>16.399999999999999</v>
      </c>
      <c r="J45" s="43">
        <v>136.9</v>
      </c>
      <c r="K45" s="44">
        <v>204</v>
      </c>
      <c r="L45" s="43">
        <v>15.36</v>
      </c>
    </row>
    <row r="46" spans="1:12" ht="15.75" customHeight="1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0</v>
      </c>
      <c r="I46" s="43">
        <v>19.7</v>
      </c>
      <c r="J46" s="43">
        <v>58.7</v>
      </c>
      <c r="K46" s="44">
        <v>401</v>
      </c>
      <c r="L46" s="43">
        <v>10.97</v>
      </c>
    </row>
    <row r="47" spans="1:12" ht="15.75" customHeight="1" x14ac:dyDescent="0.25">
      <c r="A47" s="23"/>
      <c r="B47" s="15"/>
      <c r="C47" s="11"/>
      <c r="D47" s="7" t="s">
        <v>23</v>
      </c>
      <c r="E47" s="42" t="s">
        <v>42</v>
      </c>
      <c r="F47" s="43">
        <v>20</v>
      </c>
      <c r="G47" s="43">
        <v>1.3</v>
      </c>
      <c r="H47" s="43">
        <v>0.2</v>
      </c>
      <c r="I47" s="43">
        <v>18.5</v>
      </c>
      <c r="J47" s="43">
        <v>40.799999999999997</v>
      </c>
      <c r="K47" s="44"/>
      <c r="L47" s="43">
        <v>1.7</v>
      </c>
    </row>
    <row r="48" spans="1:12" ht="15.75" customHeight="1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.75" customHeight="1" x14ac:dyDescent="0.25">
      <c r="A49" s="23"/>
      <c r="B49" s="15"/>
      <c r="C49" s="11"/>
      <c r="D49" s="6" t="s">
        <v>26</v>
      </c>
      <c r="E49" s="42" t="s">
        <v>54</v>
      </c>
      <c r="F49" s="43">
        <v>80</v>
      </c>
      <c r="G49" s="43">
        <v>1.2</v>
      </c>
      <c r="H49" s="43">
        <v>8.1</v>
      </c>
      <c r="I49" s="43">
        <v>7</v>
      </c>
      <c r="J49" s="43">
        <v>80</v>
      </c>
      <c r="K49" s="44">
        <v>29</v>
      </c>
      <c r="L49" s="43">
        <v>11.36</v>
      </c>
    </row>
    <row r="50" spans="1:12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:L51" si="9">SUM(G44:G50)</f>
        <v>21.3</v>
      </c>
      <c r="H51" s="19">
        <f t="shared" si="9"/>
        <v>22.5</v>
      </c>
      <c r="I51" s="19">
        <f t="shared" si="9"/>
        <v>81.599999999999994</v>
      </c>
      <c r="J51" s="19">
        <f t="shared" si="9"/>
        <v>464.4</v>
      </c>
      <c r="K51" s="25"/>
      <c r="L51" s="19">
        <f t="shared" si="9"/>
        <v>83</v>
      </c>
    </row>
    <row r="52" spans="1:12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:L62" si="11">G51+G61</f>
        <v>21.3</v>
      </c>
      <c r="H62" s="32">
        <f t="shared" si="11"/>
        <v>22.5</v>
      </c>
      <c r="I62" s="32">
        <f t="shared" si="11"/>
        <v>81.599999999999994</v>
      </c>
      <c r="J62" s="32">
        <f t="shared" si="11"/>
        <v>464.4</v>
      </c>
      <c r="K62" s="32"/>
      <c r="L62" s="32">
        <f t="shared" si="11"/>
        <v>83</v>
      </c>
    </row>
    <row r="63" spans="1:12" ht="15" customHeight="1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25.4</v>
      </c>
      <c r="H63" s="40">
        <v>30</v>
      </c>
      <c r="I63" s="40">
        <v>41</v>
      </c>
      <c r="J63" s="40">
        <v>300.10000000000002</v>
      </c>
      <c r="K63" s="41">
        <v>224</v>
      </c>
      <c r="L63" s="40">
        <v>53.6</v>
      </c>
    </row>
    <row r="64" spans="1:12" ht="15" customHeight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customHeight="1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2.1</v>
      </c>
      <c r="H65" s="43">
        <v>1.7</v>
      </c>
      <c r="I65" s="43">
        <v>25.6</v>
      </c>
      <c r="J65" s="43">
        <v>56</v>
      </c>
      <c r="K65" s="44">
        <v>382</v>
      </c>
      <c r="L65" s="43">
        <v>13.61</v>
      </c>
    </row>
    <row r="66" spans="1:12" ht="15" customHeight="1" x14ac:dyDescent="0.25">
      <c r="A66" s="23"/>
      <c r="B66" s="15"/>
      <c r="C66" s="11"/>
      <c r="D66" s="7" t="s">
        <v>23</v>
      </c>
      <c r="E66" s="42" t="s">
        <v>57</v>
      </c>
      <c r="F66" s="43">
        <v>20</v>
      </c>
      <c r="G66" s="43">
        <v>2.2999999999999998</v>
      </c>
      <c r="H66" s="43">
        <v>0.2</v>
      </c>
      <c r="I66" s="43">
        <v>18.100000000000001</v>
      </c>
      <c r="J66" s="43">
        <v>20</v>
      </c>
      <c r="K66" s="44"/>
      <c r="L66" s="43">
        <v>2.5499999999999998</v>
      </c>
    </row>
    <row r="67" spans="1:12" ht="15" customHeight="1" x14ac:dyDescent="0.25">
      <c r="A67" s="23"/>
      <c r="B67" s="15"/>
      <c r="C67" s="11"/>
      <c r="D67" s="7" t="s">
        <v>24</v>
      </c>
      <c r="E67" s="42" t="s">
        <v>58</v>
      </c>
      <c r="F67" s="43">
        <v>100</v>
      </c>
      <c r="G67" s="43">
        <v>1.5</v>
      </c>
      <c r="H67" s="43">
        <v>0.5</v>
      </c>
      <c r="I67" s="43">
        <v>40</v>
      </c>
      <c r="J67" s="43">
        <v>80</v>
      </c>
      <c r="K67" s="44"/>
      <c r="L67" s="43">
        <v>13.24</v>
      </c>
    </row>
    <row r="68" spans="1:12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:L70" si="12">SUM(G63:G69)</f>
        <v>31.3</v>
      </c>
      <c r="H70" s="19">
        <f t="shared" si="12"/>
        <v>32.4</v>
      </c>
      <c r="I70" s="19">
        <f t="shared" si="12"/>
        <v>124.69999999999999</v>
      </c>
      <c r="J70" s="19">
        <f t="shared" si="12"/>
        <v>456.1</v>
      </c>
      <c r="K70" s="25"/>
      <c r="L70" s="19">
        <f t="shared" si="12"/>
        <v>83</v>
      </c>
    </row>
    <row r="71" spans="1:12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:L81" si="14">G70+G80</f>
        <v>31.3</v>
      </c>
      <c r="H81" s="32">
        <f t="shared" si="14"/>
        <v>32.4</v>
      </c>
      <c r="I81" s="32">
        <f t="shared" si="14"/>
        <v>124.69999999999999</v>
      </c>
      <c r="J81" s="32">
        <f t="shared" si="14"/>
        <v>456.1</v>
      </c>
      <c r="K81" s="32"/>
      <c r="L81" s="32">
        <f t="shared" si="14"/>
        <v>83</v>
      </c>
    </row>
    <row r="82" spans="1:12" ht="15" customHeight="1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90</v>
      </c>
      <c r="G82" s="40">
        <v>18.5</v>
      </c>
      <c r="H82" s="40">
        <v>17.600000000000001</v>
      </c>
      <c r="I82" s="40">
        <v>21.9</v>
      </c>
      <c r="J82" s="40">
        <v>187</v>
      </c>
      <c r="K82" s="41">
        <v>245</v>
      </c>
      <c r="L82" s="40">
        <v>54.71</v>
      </c>
    </row>
    <row r="83" spans="1:12" ht="15" customHeight="1" x14ac:dyDescent="0.25">
      <c r="A83" s="23"/>
      <c r="B83" s="15"/>
      <c r="C83" s="11"/>
      <c r="D83" s="6" t="s">
        <v>21</v>
      </c>
      <c r="E83" s="42" t="s">
        <v>60</v>
      </c>
      <c r="F83" s="43">
        <v>160</v>
      </c>
      <c r="G83" s="43">
        <v>3.7</v>
      </c>
      <c r="H83" s="43">
        <v>8.6</v>
      </c>
      <c r="I83" s="43">
        <v>42.3</v>
      </c>
      <c r="J83" s="43">
        <v>209</v>
      </c>
      <c r="K83" s="44">
        <v>325</v>
      </c>
      <c r="L83" s="43">
        <v>14.36</v>
      </c>
    </row>
    <row r="84" spans="1:12" ht="15" customHeight="1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0.2</v>
      </c>
      <c r="H84" s="43">
        <v>0</v>
      </c>
      <c r="I84" s="43">
        <v>12</v>
      </c>
      <c r="J84" s="43">
        <v>46.2</v>
      </c>
      <c r="K84" s="44">
        <v>378</v>
      </c>
      <c r="L84" s="43">
        <v>9.68</v>
      </c>
    </row>
    <row r="85" spans="1:12" ht="15" customHeight="1" x14ac:dyDescent="0.25">
      <c r="A85" s="23"/>
      <c r="B85" s="15"/>
      <c r="C85" s="11"/>
      <c r="D85" s="7" t="s">
        <v>23</v>
      </c>
      <c r="E85" s="42" t="s">
        <v>57</v>
      </c>
      <c r="F85" s="43">
        <v>30</v>
      </c>
      <c r="G85" s="43">
        <v>3.8</v>
      </c>
      <c r="H85" s="43">
        <v>0.3</v>
      </c>
      <c r="I85" s="43">
        <v>28.6</v>
      </c>
      <c r="J85" s="43">
        <v>22</v>
      </c>
      <c r="K85" s="44"/>
      <c r="L85" s="43">
        <v>4.25</v>
      </c>
    </row>
    <row r="86" spans="1:12" ht="15" customHeight="1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x14ac:dyDescent="0.2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:L89" si="15">SUM(G82:G88)</f>
        <v>26.2</v>
      </c>
      <c r="H89" s="19">
        <f t="shared" si="15"/>
        <v>26.500000000000004</v>
      </c>
      <c r="I89" s="19">
        <f t="shared" si="15"/>
        <v>104.79999999999998</v>
      </c>
      <c r="J89" s="19">
        <f t="shared" si="15"/>
        <v>464.2</v>
      </c>
      <c r="K89" s="25"/>
      <c r="L89" s="19">
        <f t="shared" si="15"/>
        <v>83</v>
      </c>
    </row>
    <row r="90" spans="1:12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480</v>
      </c>
      <c r="G100" s="32">
        <f t="shared" ref="G100:L100" si="17">G89+G99</f>
        <v>26.2</v>
      </c>
      <c r="H100" s="32">
        <f t="shared" si="17"/>
        <v>26.500000000000004</v>
      </c>
      <c r="I100" s="32">
        <f t="shared" si="17"/>
        <v>104.79999999999998</v>
      </c>
      <c r="J100" s="32">
        <f t="shared" si="17"/>
        <v>464.2</v>
      </c>
      <c r="K100" s="32"/>
      <c r="L100" s="32">
        <f t="shared" si="17"/>
        <v>83</v>
      </c>
    </row>
    <row r="101" spans="1:12" ht="14.25" customHeight="1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3.7</v>
      </c>
      <c r="H101" s="40">
        <v>5.8</v>
      </c>
      <c r="I101" s="40">
        <v>23.8</v>
      </c>
      <c r="J101" s="40">
        <v>199</v>
      </c>
      <c r="K101" s="41">
        <v>190</v>
      </c>
      <c r="L101" s="40">
        <v>18.05</v>
      </c>
    </row>
    <row r="102" spans="1:12" ht="14.25" customHeight="1" x14ac:dyDescent="0.25">
      <c r="A102" s="23"/>
      <c r="B102" s="15"/>
      <c r="C102" s="11"/>
      <c r="D102" s="6"/>
      <c r="E102" s="42" t="s">
        <v>45</v>
      </c>
      <c r="F102" s="43">
        <v>40</v>
      </c>
      <c r="G102" s="43">
        <v>4.9000000000000004</v>
      </c>
      <c r="H102" s="43">
        <v>4.5</v>
      </c>
      <c r="I102" s="43">
        <v>1</v>
      </c>
      <c r="J102" s="43">
        <v>32.5</v>
      </c>
      <c r="K102" s="44">
        <v>209</v>
      </c>
      <c r="L102" s="43">
        <v>9.3000000000000007</v>
      </c>
    </row>
    <row r="103" spans="1:12" ht="14.25" customHeight="1" x14ac:dyDescent="0.2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0</v>
      </c>
      <c r="H103" s="43">
        <v>0</v>
      </c>
      <c r="I103" s="43">
        <v>22.7</v>
      </c>
      <c r="J103" s="43">
        <v>58.9</v>
      </c>
      <c r="K103" s="44">
        <v>407</v>
      </c>
      <c r="L103" s="43">
        <v>12.07</v>
      </c>
    </row>
    <row r="104" spans="1:12" ht="14.25" customHeight="1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6.6</v>
      </c>
      <c r="H104" s="43">
        <v>5.2</v>
      </c>
      <c r="I104" s="43">
        <v>10.3</v>
      </c>
      <c r="J104" s="43">
        <v>111.3</v>
      </c>
      <c r="K104" s="44">
        <v>3</v>
      </c>
      <c r="L104" s="43">
        <v>13.58</v>
      </c>
    </row>
    <row r="105" spans="1:12" ht="14.25" customHeight="1" x14ac:dyDescent="0.25">
      <c r="A105" s="23"/>
      <c r="B105" s="15"/>
      <c r="C105" s="11"/>
      <c r="D105" s="7" t="s">
        <v>24</v>
      </c>
      <c r="E105" s="42" t="s">
        <v>64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11.69</v>
      </c>
    </row>
    <row r="106" spans="1:12" ht="14.25" customHeight="1" x14ac:dyDescent="0.25">
      <c r="A106" s="23"/>
      <c r="B106" s="15"/>
      <c r="C106" s="11"/>
      <c r="D106" s="6"/>
      <c r="E106" s="42" t="s">
        <v>65</v>
      </c>
      <c r="F106" s="43">
        <v>100</v>
      </c>
      <c r="G106" s="43">
        <v>2.8</v>
      </c>
      <c r="H106" s="43">
        <v>2.5</v>
      </c>
      <c r="I106" s="43">
        <v>4.5</v>
      </c>
      <c r="J106" s="43">
        <v>49.67</v>
      </c>
      <c r="K106" s="44"/>
      <c r="L106" s="43">
        <v>18.309999999999999</v>
      </c>
    </row>
    <row r="107" spans="1:12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x14ac:dyDescent="0.25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18">SUM(G101:G107)</f>
        <v>18.400000000000002</v>
      </c>
      <c r="H108" s="19">
        <f t="shared" si="18"/>
        <v>18.399999999999999</v>
      </c>
      <c r="I108" s="19">
        <f t="shared" si="18"/>
        <v>72.099999999999994</v>
      </c>
      <c r="J108" s="19">
        <f t="shared" si="18"/>
        <v>498.37</v>
      </c>
      <c r="K108" s="25"/>
      <c r="L108" s="19">
        <f t="shared" ref="L108" si="19">SUM(L101:L107)</f>
        <v>83</v>
      </c>
    </row>
    <row r="109" spans="1:12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 x14ac:dyDescent="0.3">
      <c r="A119" s="29">
        <f>A101</f>
        <v>2</v>
      </c>
      <c r="B119" s="30">
        <f>B101</f>
        <v>6</v>
      </c>
      <c r="C119" s="51" t="s">
        <v>4</v>
      </c>
      <c r="D119" s="52"/>
      <c r="E119" s="31"/>
      <c r="F119" s="32">
        <f>F108+F118</f>
        <v>680</v>
      </c>
      <c r="G119" s="32">
        <f t="shared" ref="G119:L119" si="22">G108+G118</f>
        <v>18.400000000000002</v>
      </c>
      <c r="H119" s="32">
        <f t="shared" si="22"/>
        <v>18.399999999999999</v>
      </c>
      <c r="I119" s="32">
        <f t="shared" si="22"/>
        <v>72.099999999999994</v>
      </c>
      <c r="J119" s="32">
        <f t="shared" si="22"/>
        <v>498.37</v>
      </c>
      <c r="K119" s="32"/>
      <c r="L119" s="32">
        <f t="shared" si="22"/>
        <v>83</v>
      </c>
    </row>
    <row r="120" spans="1:12" ht="15.75" customHeight="1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66</v>
      </c>
      <c r="F120" s="40">
        <v>90</v>
      </c>
      <c r="G120" s="40">
        <v>19.2</v>
      </c>
      <c r="H120" s="40">
        <v>15.5</v>
      </c>
      <c r="I120" s="40">
        <v>50.2</v>
      </c>
      <c r="J120" s="40">
        <v>200.3</v>
      </c>
      <c r="K120" s="41">
        <v>279</v>
      </c>
      <c r="L120" s="40">
        <v>44.52</v>
      </c>
    </row>
    <row r="121" spans="1:12" ht="15.75" customHeight="1" x14ac:dyDescent="0.25">
      <c r="A121" s="14"/>
      <c r="B121" s="15"/>
      <c r="C121" s="11"/>
      <c r="D121" s="6" t="s">
        <v>21</v>
      </c>
      <c r="E121" s="42" t="s">
        <v>67</v>
      </c>
      <c r="F121" s="43">
        <v>200</v>
      </c>
      <c r="G121" s="43">
        <v>8</v>
      </c>
      <c r="H121" s="43">
        <v>14.8</v>
      </c>
      <c r="I121" s="43">
        <v>40.299999999999997</v>
      </c>
      <c r="J121" s="43">
        <v>136.80000000000001</v>
      </c>
      <c r="K121" s="44">
        <v>350</v>
      </c>
      <c r="L121" s="43">
        <v>25.4</v>
      </c>
    </row>
    <row r="122" spans="1:12" ht="15.75" customHeight="1" x14ac:dyDescent="0.2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0.3</v>
      </c>
      <c r="H122" s="43">
        <v>0</v>
      </c>
      <c r="I122" s="43">
        <v>10.199999999999999</v>
      </c>
      <c r="J122" s="43">
        <v>62.4</v>
      </c>
      <c r="K122" s="44">
        <v>431</v>
      </c>
      <c r="L122" s="43">
        <v>9.68</v>
      </c>
    </row>
    <row r="123" spans="1:12" ht="15.75" customHeight="1" x14ac:dyDescent="0.25">
      <c r="A123" s="14"/>
      <c r="B123" s="15"/>
      <c r="C123" s="11"/>
      <c r="D123" s="7" t="s">
        <v>23</v>
      </c>
      <c r="E123" s="42" t="s">
        <v>57</v>
      </c>
      <c r="F123" s="43">
        <v>40</v>
      </c>
      <c r="G123" s="43">
        <v>3.1</v>
      </c>
      <c r="H123" s="43">
        <v>0.2</v>
      </c>
      <c r="I123" s="43">
        <v>20.100000000000001</v>
      </c>
      <c r="J123" s="43">
        <v>64.7</v>
      </c>
      <c r="K123" s="44"/>
      <c r="L123" s="43">
        <v>3.4</v>
      </c>
    </row>
    <row r="124" spans="1:12" ht="15.75" customHeight="1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customHeight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23">SUM(G120:G126)</f>
        <v>30.6</v>
      </c>
      <c r="H127" s="19">
        <f t="shared" si="23"/>
        <v>30.5</v>
      </c>
      <c r="I127" s="19">
        <f t="shared" si="23"/>
        <v>120.80000000000001</v>
      </c>
      <c r="J127" s="19">
        <f t="shared" si="23"/>
        <v>464.2</v>
      </c>
      <c r="K127" s="25"/>
      <c r="L127" s="19">
        <f t="shared" ref="L127" si="24">SUM(L120:L126)</f>
        <v>83</v>
      </c>
    </row>
    <row r="128" spans="1:12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 x14ac:dyDescent="0.3">
      <c r="A138" s="33">
        <f>A120</f>
        <v>2</v>
      </c>
      <c r="B138" s="33">
        <f>B120</f>
        <v>7</v>
      </c>
      <c r="C138" s="51" t="s">
        <v>4</v>
      </c>
      <c r="D138" s="52"/>
      <c r="E138" s="31"/>
      <c r="F138" s="32">
        <f>F127+F137</f>
        <v>530</v>
      </c>
      <c r="G138" s="32">
        <f t="shared" ref="G138:L138" si="27">G127+G137</f>
        <v>30.6</v>
      </c>
      <c r="H138" s="32">
        <f t="shared" si="27"/>
        <v>30.5</v>
      </c>
      <c r="I138" s="32">
        <f t="shared" si="27"/>
        <v>120.80000000000001</v>
      </c>
      <c r="J138" s="32">
        <f t="shared" si="27"/>
        <v>464.2</v>
      </c>
      <c r="K138" s="32"/>
      <c r="L138" s="32">
        <f t="shared" si="27"/>
        <v>83</v>
      </c>
    </row>
    <row r="139" spans="1:12" ht="18.75" customHeight="1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69</v>
      </c>
      <c r="F139" s="40">
        <v>90</v>
      </c>
      <c r="G139" s="40">
        <v>12</v>
      </c>
      <c r="H139" s="40">
        <v>5.5</v>
      </c>
      <c r="I139" s="40">
        <v>2.9</v>
      </c>
      <c r="J139" s="40">
        <v>136.6</v>
      </c>
      <c r="K139" s="41">
        <v>255</v>
      </c>
      <c r="L139" s="40">
        <v>31.96</v>
      </c>
    </row>
    <row r="140" spans="1:12" ht="18.75" customHeight="1" x14ac:dyDescent="0.25">
      <c r="A140" s="23"/>
      <c r="B140" s="15"/>
      <c r="C140" s="11"/>
      <c r="D140" s="6" t="s">
        <v>21</v>
      </c>
      <c r="E140" s="42" t="s">
        <v>70</v>
      </c>
      <c r="F140" s="43">
        <v>150</v>
      </c>
      <c r="G140" s="43">
        <v>4.5</v>
      </c>
      <c r="H140" s="43">
        <v>12.3</v>
      </c>
      <c r="I140" s="43">
        <v>30.9</v>
      </c>
      <c r="J140" s="43">
        <v>144</v>
      </c>
      <c r="K140" s="44">
        <v>335</v>
      </c>
      <c r="L140" s="43">
        <v>17.079999999999998</v>
      </c>
    </row>
    <row r="141" spans="1:12" ht="18.75" customHeight="1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1</v>
      </c>
      <c r="H141" s="43">
        <v>0.2</v>
      </c>
      <c r="I141" s="43">
        <v>25.3</v>
      </c>
      <c r="J141" s="43">
        <v>92.3</v>
      </c>
      <c r="K141" s="44">
        <v>389</v>
      </c>
      <c r="L141" s="43">
        <v>15.92</v>
      </c>
    </row>
    <row r="142" spans="1:12" ht="18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20</v>
      </c>
      <c r="G142" s="43">
        <v>1.3</v>
      </c>
      <c r="H142" s="43">
        <v>0.2</v>
      </c>
      <c r="I142" s="43">
        <v>8.5</v>
      </c>
      <c r="J142" s="43">
        <v>50.3</v>
      </c>
      <c r="K142" s="44"/>
      <c r="L142" s="43">
        <v>1.7</v>
      </c>
    </row>
    <row r="143" spans="1:12" ht="18.75" customHeight="1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8.75" customHeight="1" x14ac:dyDescent="0.25">
      <c r="A144" s="23"/>
      <c r="B144" s="15"/>
      <c r="C144" s="11"/>
      <c r="D144" s="6" t="s">
        <v>26</v>
      </c>
      <c r="E144" s="42" t="s">
        <v>72</v>
      </c>
      <c r="F144" s="43">
        <v>80</v>
      </c>
      <c r="G144" s="43">
        <v>0.7</v>
      </c>
      <c r="H144" s="43">
        <v>2.1</v>
      </c>
      <c r="I144" s="43">
        <v>13</v>
      </c>
      <c r="J144" s="43">
        <v>45</v>
      </c>
      <c r="K144" s="44">
        <v>24</v>
      </c>
      <c r="L144" s="43">
        <v>16.34</v>
      </c>
    </row>
    <row r="145" spans="1:12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28">SUM(G139:G145)</f>
        <v>19.5</v>
      </c>
      <c r="H146" s="19">
        <f t="shared" si="28"/>
        <v>20.3</v>
      </c>
      <c r="I146" s="19">
        <f t="shared" si="28"/>
        <v>80.599999999999994</v>
      </c>
      <c r="J146" s="19">
        <f t="shared" si="28"/>
        <v>468.20000000000005</v>
      </c>
      <c r="K146" s="25"/>
      <c r="L146" s="19">
        <f t="shared" ref="L146" si="29">SUM(L139:L145)</f>
        <v>83</v>
      </c>
    </row>
    <row r="147" spans="1:12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 x14ac:dyDescent="0.3">
      <c r="A157" s="29">
        <f>A139</f>
        <v>2</v>
      </c>
      <c r="B157" s="30">
        <f>B139</f>
        <v>8</v>
      </c>
      <c r="C157" s="51" t="s">
        <v>4</v>
      </c>
      <c r="D157" s="52"/>
      <c r="E157" s="31"/>
      <c r="F157" s="32">
        <f>F146+F156</f>
        <v>540</v>
      </c>
      <c r="G157" s="32">
        <f t="shared" ref="G157:L157" si="32">G146+G156</f>
        <v>19.5</v>
      </c>
      <c r="H157" s="32">
        <f t="shared" si="32"/>
        <v>20.3</v>
      </c>
      <c r="I157" s="32">
        <f t="shared" si="32"/>
        <v>80.599999999999994</v>
      </c>
      <c r="J157" s="32">
        <f t="shared" si="32"/>
        <v>468.20000000000005</v>
      </c>
      <c r="K157" s="32"/>
      <c r="L157" s="32">
        <f t="shared" si="32"/>
        <v>83</v>
      </c>
    </row>
    <row r="158" spans="1:12" ht="17.25" customHeight="1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73</v>
      </c>
      <c r="F158" s="40">
        <v>200</v>
      </c>
      <c r="G158" s="40">
        <v>3.7</v>
      </c>
      <c r="H158" s="40">
        <v>6</v>
      </c>
      <c r="I158" s="40">
        <v>17.100000000000001</v>
      </c>
      <c r="J158" s="40">
        <v>199</v>
      </c>
      <c r="K158" s="41">
        <v>189</v>
      </c>
      <c r="L158" s="40">
        <v>29.57</v>
      </c>
    </row>
    <row r="159" spans="1:12" ht="17.25" customHeight="1" x14ac:dyDescent="0.25">
      <c r="A159" s="23"/>
      <c r="B159" s="15"/>
      <c r="C159" s="11"/>
      <c r="D159" s="6"/>
      <c r="E159" s="42" t="s">
        <v>75</v>
      </c>
      <c r="F159" s="43">
        <v>100</v>
      </c>
      <c r="G159" s="43">
        <v>6.6</v>
      </c>
      <c r="H159" s="43">
        <v>5.6</v>
      </c>
      <c r="I159" s="43">
        <v>3.9</v>
      </c>
      <c r="J159" s="43">
        <v>106.5</v>
      </c>
      <c r="K159" s="44"/>
      <c r="L159" s="43">
        <v>17.2</v>
      </c>
    </row>
    <row r="160" spans="1:12" ht="17.25" customHeight="1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1.8</v>
      </c>
      <c r="H160" s="43">
        <v>1.3</v>
      </c>
      <c r="I160" s="43">
        <v>8.3000000000000007</v>
      </c>
      <c r="J160" s="43">
        <v>45.9</v>
      </c>
      <c r="K160" s="44">
        <v>379</v>
      </c>
      <c r="L160" s="43">
        <v>13.05</v>
      </c>
    </row>
    <row r="161" spans="1:12" ht="17.25" customHeight="1" x14ac:dyDescent="0.25">
      <c r="A161" s="23"/>
      <c r="B161" s="15"/>
      <c r="C161" s="11"/>
      <c r="D161" s="7" t="s">
        <v>23</v>
      </c>
      <c r="E161" s="42" t="s">
        <v>74</v>
      </c>
      <c r="F161" s="43">
        <v>40</v>
      </c>
      <c r="G161" s="43">
        <v>1</v>
      </c>
      <c r="H161" s="43">
        <v>0.1</v>
      </c>
      <c r="I161" s="43">
        <v>12.3</v>
      </c>
      <c r="J161" s="43">
        <v>79.599999999999994</v>
      </c>
      <c r="K161" s="44">
        <v>2</v>
      </c>
      <c r="L161" s="43">
        <v>7.31</v>
      </c>
    </row>
    <row r="162" spans="1:12" ht="17.25" customHeight="1" x14ac:dyDescent="0.25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0.4</v>
      </c>
      <c r="H162" s="43">
        <v>0.4</v>
      </c>
      <c r="I162" s="43">
        <v>10.8</v>
      </c>
      <c r="J162" s="43">
        <v>37.1</v>
      </c>
      <c r="K162" s="44"/>
      <c r="L162" s="43">
        <v>15.87</v>
      </c>
    </row>
    <row r="163" spans="1:12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33">SUM(G158:G164)</f>
        <v>13.500000000000002</v>
      </c>
      <c r="H165" s="19">
        <f t="shared" si="33"/>
        <v>13.4</v>
      </c>
      <c r="I165" s="19">
        <f t="shared" si="33"/>
        <v>52.400000000000006</v>
      </c>
      <c r="J165" s="19">
        <f t="shared" si="33"/>
        <v>468.1</v>
      </c>
      <c r="K165" s="25"/>
      <c r="L165" s="19">
        <f t="shared" ref="L165" si="34">SUM(L158:L164)</f>
        <v>83</v>
      </c>
    </row>
    <row r="166" spans="1:12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 x14ac:dyDescent="0.3">
      <c r="A176" s="29">
        <f>A158</f>
        <v>2</v>
      </c>
      <c r="B176" s="30">
        <f>B158</f>
        <v>9</v>
      </c>
      <c r="C176" s="51" t="s">
        <v>4</v>
      </c>
      <c r="D176" s="52"/>
      <c r="E176" s="31"/>
      <c r="F176" s="32">
        <f>F165+F175</f>
        <v>640</v>
      </c>
      <c r="G176" s="32">
        <f t="shared" ref="G176:L176" si="37">G165+G175</f>
        <v>13.500000000000002</v>
      </c>
      <c r="H176" s="32">
        <f t="shared" si="37"/>
        <v>13.4</v>
      </c>
      <c r="I176" s="32">
        <f t="shared" si="37"/>
        <v>52.400000000000006</v>
      </c>
      <c r="J176" s="32">
        <f t="shared" si="37"/>
        <v>468.1</v>
      </c>
      <c r="K176" s="32"/>
      <c r="L176" s="32">
        <f t="shared" si="37"/>
        <v>83</v>
      </c>
    </row>
    <row r="177" spans="1:12" ht="18.75" customHeight="1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76</v>
      </c>
      <c r="F177" s="40">
        <v>90</v>
      </c>
      <c r="G177" s="40">
        <v>12.3</v>
      </c>
      <c r="H177" s="40">
        <v>3</v>
      </c>
      <c r="I177" s="40">
        <v>9</v>
      </c>
      <c r="J177" s="40">
        <v>198.6</v>
      </c>
      <c r="K177" s="41">
        <v>281</v>
      </c>
      <c r="L177" s="40">
        <v>26.31</v>
      </c>
    </row>
    <row r="178" spans="1:12" ht="18.75" customHeight="1" x14ac:dyDescent="0.25">
      <c r="A178" s="23"/>
      <c r="B178" s="15"/>
      <c r="C178" s="11"/>
      <c r="D178" s="6" t="s">
        <v>21</v>
      </c>
      <c r="E178" s="42" t="s">
        <v>77</v>
      </c>
      <c r="F178" s="43">
        <v>150</v>
      </c>
      <c r="G178" s="43">
        <v>2.2000000000000002</v>
      </c>
      <c r="H178" s="43">
        <v>9</v>
      </c>
      <c r="I178" s="43">
        <v>11</v>
      </c>
      <c r="J178" s="43">
        <v>108</v>
      </c>
      <c r="K178" s="44">
        <v>205</v>
      </c>
      <c r="L178" s="43">
        <v>18.36</v>
      </c>
    </row>
    <row r="179" spans="1:12" ht="18.75" customHeight="1" x14ac:dyDescent="0.25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0.6</v>
      </c>
      <c r="H179" s="43">
        <v>0</v>
      </c>
      <c r="I179" s="43">
        <v>19</v>
      </c>
      <c r="J179" s="43">
        <v>98</v>
      </c>
      <c r="K179" s="44">
        <v>442</v>
      </c>
      <c r="L179" s="43">
        <v>15.92</v>
      </c>
    </row>
    <row r="180" spans="1:12" ht="18.75" customHeight="1" x14ac:dyDescent="0.25">
      <c r="A180" s="23"/>
      <c r="B180" s="15"/>
      <c r="C180" s="11"/>
      <c r="D180" s="7" t="s">
        <v>23</v>
      </c>
      <c r="E180" s="42" t="s">
        <v>57</v>
      </c>
      <c r="F180" s="43">
        <v>30</v>
      </c>
      <c r="G180" s="43">
        <v>3.1</v>
      </c>
      <c r="H180" s="43">
        <v>0.2</v>
      </c>
      <c r="I180" s="43">
        <v>10</v>
      </c>
      <c r="J180" s="43">
        <v>51</v>
      </c>
      <c r="K180" s="44"/>
      <c r="L180" s="43">
        <v>3.4</v>
      </c>
    </row>
    <row r="181" spans="1:12" ht="18.75" customHeight="1" x14ac:dyDescent="0.25">
      <c r="A181" s="23"/>
      <c r="B181" s="15"/>
      <c r="C181" s="11"/>
      <c r="D181" s="7" t="s">
        <v>24</v>
      </c>
      <c r="E181" s="42" t="s">
        <v>79</v>
      </c>
      <c r="F181" s="43">
        <v>100</v>
      </c>
      <c r="G181" s="43">
        <v>1.5</v>
      </c>
      <c r="H181" s="43">
        <v>0.5</v>
      </c>
      <c r="I181" s="43">
        <v>21</v>
      </c>
      <c r="J181" s="43">
        <v>56</v>
      </c>
      <c r="K181" s="44"/>
      <c r="L181" s="43">
        <v>11.36</v>
      </c>
    </row>
    <row r="182" spans="1:12" ht="18.75" customHeight="1" x14ac:dyDescent="0.25">
      <c r="A182" s="23"/>
      <c r="B182" s="15"/>
      <c r="C182" s="11"/>
      <c r="D182" s="6" t="s">
        <v>26</v>
      </c>
      <c r="E182" s="42" t="s">
        <v>80</v>
      </c>
      <c r="F182" s="43">
        <v>80</v>
      </c>
      <c r="G182" s="43">
        <v>1.5</v>
      </c>
      <c r="H182" s="43">
        <v>9</v>
      </c>
      <c r="I182" s="43">
        <v>14</v>
      </c>
      <c r="J182" s="43">
        <v>32.299999999999997</v>
      </c>
      <c r="K182" s="44">
        <v>25</v>
      </c>
      <c r="L182" s="43">
        <v>7.65</v>
      </c>
    </row>
    <row r="183" spans="1:12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38">SUM(G177:G183)</f>
        <v>21.2</v>
      </c>
      <c r="H184" s="19">
        <f t="shared" si="38"/>
        <v>21.7</v>
      </c>
      <c r="I184" s="19">
        <f t="shared" si="38"/>
        <v>84</v>
      </c>
      <c r="J184" s="19">
        <f t="shared" si="38"/>
        <v>543.9</v>
      </c>
      <c r="K184" s="25"/>
      <c r="L184" s="19">
        <f t="shared" ref="L184" si="39">SUM(L177:L183)</f>
        <v>83</v>
      </c>
    </row>
    <row r="185" spans="1:12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 x14ac:dyDescent="0.3">
      <c r="A195" s="29">
        <f>A177</f>
        <v>2</v>
      </c>
      <c r="B195" s="30">
        <f>B177</f>
        <v>10</v>
      </c>
      <c r="C195" s="51" t="s">
        <v>4</v>
      </c>
      <c r="D195" s="52"/>
      <c r="E195" s="31"/>
      <c r="F195" s="32">
        <f>F184+F194</f>
        <v>650</v>
      </c>
      <c r="G195" s="32">
        <f t="shared" ref="G195:L195" si="42">G184+G194</f>
        <v>21.2</v>
      </c>
      <c r="H195" s="32">
        <f t="shared" si="42"/>
        <v>21.7</v>
      </c>
      <c r="I195" s="32">
        <f t="shared" si="42"/>
        <v>84</v>
      </c>
      <c r="J195" s="32">
        <f t="shared" si="42"/>
        <v>543.9</v>
      </c>
      <c r="K195" s="32"/>
      <c r="L195" s="32">
        <f t="shared" si="42"/>
        <v>83</v>
      </c>
    </row>
    <row r="196" spans="1:12" ht="15.75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569.5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22.249999999999996</v>
      </c>
      <c r="H196" s="34">
        <f t="shared" si="43"/>
        <v>22.68</v>
      </c>
      <c r="I196" s="34">
        <f t="shared" si="43"/>
        <v>88.47</v>
      </c>
      <c r="J196" s="34">
        <f t="shared" si="43"/>
        <v>475.23699999999997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83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2024-04-15T09:49:41Z</dcterms:modified>
</cp:coreProperties>
</file>